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55" activeTab="0"/>
  </bookViews>
  <sheets>
    <sheet name="шаблон КУГ" sheetId="1" r:id="rId1"/>
  </sheets>
  <definedNames>
    <definedName name="_xlnm.Print_Area" localSheetId="0">'шаблон КУГ'!$A$57:$BE$121</definedName>
  </definedNames>
  <calcPr fullCalcOnLoad="1"/>
</workbook>
</file>

<file path=xl/sharedStrings.xml><?xml version="1.0" encoding="utf-8"?>
<sst xmlns="http://schemas.openxmlformats.org/spreadsheetml/2006/main" count="280" uniqueCount="71">
  <si>
    <t>Курс</t>
  </si>
  <si>
    <t>Наименование циклов,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</si>
  <si>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</si>
  <si>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</si>
  <si>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</si>
  <si>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</si>
  <si>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</si>
  <si>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</si>
  <si>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</si>
  <si>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</si>
  <si>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</si>
  <si>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</si>
  <si>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</si>
  <si>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</si>
  <si>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</si>
  <si>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</si>
  <si>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недель учебного года</t>
  </si>
  <si>
    <t>обяз. уч.</t>
  </si>
  <si>
    <t>=</t>
  </si>
  <si>
    <t>Условные обозначения:</t>
  </si>
  <si>
    <t>‒</t>
  </si>
  <si>
    <t>каникулы</t>
  </si>
  <si>
    <t>сам. р. с.</t>
  </si>
  <si>
    <t>Индекс цикла, дисциплины, ПМ, МДК, практик</t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</si>
  <si>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36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</si>
  <si>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18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</si>
  <si>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54</t>
    </r>
  </si>
  <si>
    <t>Всего часов в неделю (маскимальная учебная нагрузка студентов)</t>
  </si>
  <si>
    <t>Всего часов в неделю самостоятельной работы студентов</t>
  </si>
  <si>
    <t>Всего часов в неделю обязательной учебной нагрузки студентов</t>
  </si>
  <si>
    <r>
      <t xml:space="preserve"> - графу "Всего часов"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количеству часов, отведенных на изучение дисциплины на данном курсе в учебном плане</t>
    </r>
  </si>
  <si>
    <t xml:space="preserve">ИНСТРУКЦИЯ </t>
  </si>
  <si>
    <t>ПО ЗАПОЛНЕНИЮ</t>
  </si>
  <si>
    <t xml:space="preserve"> - красным цветом выделить недели, отведенные на сессию или недели, в которые проводится экзамен. 1 экзамен = 6 часов, поэтому в эти недели в строке обязательной учебной нагрузки количество часов уменьшается на количество часов, отведенных на экзамены.</t>
  </si>
  <si>
    <t xml:space="preserve"> - зеленым цветом выделить недели, в которые запланировано проведение дифференцированного зачета или зачета. КОНТРОЛЬ: это последняя неделя изучения дисциплины.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</si>
  <si>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</si>
  <si>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</si>
  <si>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</si>
  <si>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</si>
  <si>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</si>
  <si>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</si>
  <si>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Физика</t>
  </si>
  <si>
    <t>1 курс</t>
  </si>
  <si>
    <t>промежуточная аттестация(в форме экзамена)  / экзамен</t>
  </si>
  <si>
    <t>ОУД.09</t>
  </si>
  <si>
    <t>ОП.06</t>
  </si>
  <si>
    <t>ОП.09</t>
  </si>
  <si>
    <t>Математика</t>
  </si>
  <si>
    <t>ОУД.07</t>
  </si>
  <si>
    <t>ОУД.10</t>
  </si>
  <si>
    <t>Общие компетенции профессионала</t>
  </si>
  <si>
    <t>Информатика</t>
  </si>
  <si>
    <t>ОУД.12</t>
  </si>
  <si>
    <t>ОУП.01</t>
  </si>
  <si>
    <t>ОУП.02</t>
  </si>
  <si>
    <t>ОУП.03</t>
  </si>
  <si>
    <t>ОУП.04</t>
  </si>
  <si>
    <t>ОУП.05</t>
  </si>
  <si>
    <t>ОУП.06</t>
  </si>
  <si>
    <t>консультации</t>
  </si>
  <si>
    <t>экзамен</t>
  </si>
  <si>
    <r>
      <t xml:space="preserve">Срок начала реализации: </t>
    </r>
    <r>
      <rPr>
        <b/>
        <u val="single"/>
        <sz val="12"/>
        <rFont val="Arial Cyr"/>
        <family val="0"/>
      </rPr>
      <t xml:space="preserve">2019 </t>
    </r>
    <r>
      <rPr>
        <b/>
        <sz val="12"/>
        <rFont val="Arial Cyr"/>
        <family val="0"/>
      </rPr>
      <t>год</t>
    </r>
  </si>
  <si>
    <t>2019 - 2020 учебный год</t>
  </si>
  <si>
    <t>Основы проектной деятельности/ Технология</t>
  </si>
  <si>
    <t xml:space="preserve">Материаловедение </t>
  </si>
  <si>
    <t>МДК.01.01</t>
  </si>
  <si>
    <t xml:space="preserve">Технология обслуживания, ремонт и монтаж отдельных узлов системы водоснабжения, в том числе поливочной системы и системы противопожарного водопровода </t>
  </si>
  <si>
    <t>МДК.01.02</t>
  </si>
  <si>
    <t>Техническое обслуживание, ремонт и монтаж отдельных узлов в соответствии с заданием (нарядом) системы водоотведения (канализации), внутренних водостоков, санитарно-технических приборов объектов жилищно-коммунального хозяйства</t>
  </si>
  <si>
    <t xml:space="preserve"> - зачет/дифференцированный зачет</t>
  </si>
  <si>
    <t>Методист по учебной работе ____________/ И.Н. Ежкова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</si>
</sst>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8">
    <font>
      <sz val="10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 quotePrefix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 quotePrefix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32" borderId="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 quotePrefix="1">
      <alignment horizontal="center" vertical="center"/>
    </xf>
    <xf numFmtId="0" fontId="6" fillId="38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8" fillId="34" borderId="26" xfId="0" applyFont="1" applyFill="1" applyBorder="1" applyAlignment="1" quotePrefix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17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34" xfId="0" applyFill="1" applyBorder="1" applyAlignment="1">
      <alignment/>
    </xf>
    <xf numFmtId="0" fontId="2" fillId="0" borderId="35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36" xfId="0" applyFont="1" applyFill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center" vertical="center"/>
    </xf>
    <xf numFmtId="0" fontId="2" fillId="0" borderId="34" xfId="0" applyFont="1" applyFill="1" applyBorder="1" applyAlignment="1" quotePrefix="1">
      <alignment horizontal="center" vertical="center"/>
    </xf>
    <xf numFmtId="0" fontId="16" fillId="38" borderId="11" xfId="0" applyFont="1" applyFill="1" applyBorder="1" applyAlignment="1">
      <alignment horizontal="left" vertical="center"/>
    </xf>
    <xf numFmtId="0" fontId="16" fillId="38" borderId="23" xfId="0" applyFont="1" applyFill="1" applyBorder="1" applyAlignment="1">
      <alignment horizontal="left" vertical="center"/>
    </xf>
    <xf numFmtId="0" fontId="16" fillId="38" borderId="12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left" vertical="top" wrapText="1"/>
    </xf>
    <xf numFmtId="0" fontId="16" fillId="38" borderId="12" xfId="0" applyFont="1" applyFill="1" applyBorder="1" applyAlignment="1">
      <alignment horizontal="left" vertical="top" wrapText="1"/>
    </xf>
    <xf numFmtId="0" fontId="16" fillId="38" borderId="23" xfId="0" applyFont="1" applyFill="1" applyBorder="1" applyAlignment="1">
      <alignment horizontal="left" vertical="top" wrapText="1"/>
    </xf>
    <xf numFmtId="0" fontId="17" fillId="38" borderId="11" xfId="0" applyFont="1" applyFill="1" applyBorder="1" applyAlignment="1">
      <alignment horizontal="left" vertical="top" wrapText="1"/>
    </xf>
    <xf numFmtId="0" fontId="17" fillId="38" borderId="2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2" fillId="32" borderId="31" xfId="0" applyFont="1" applyFill="1" applyBorder="1" applyAlignment="1" quotePrefix="1">
      <alignment horizontal="center" vertical="center"/>
    </xf>
    <xf numFmtId="0" fontId="2" fillId="32" borderId="19" xfId="0" applyFont="1" applyFill="1" applyBorder="1" applyAlignment="1" quotePrefix="1">
      <alignment horizontal="center" vertical="center"/>
    </xf>
    <xf numFmtId="0" fontId="2" fillId="32" borderId="38" xfId="0" applyFont="1" applyFill="1" applyBorder="1" applyAlignment="1" quotePrefix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2" fillId="32" borderId="39" xfId="0" applyFont="1" applyFill="1" applyBorder="1" applyAlignment="1" quotePrefix="1">
      <alignment horizontal="center" vertical="center"/>
    </xf>
    <xf numFmtId="0" fontId="2" fillId="32" borderId="33" xfId="0" applyFont="1" applyFill="1" applyBorder="1" applyAlignment="1" quotePrefix="1">
      <alignment horizontal="center" vertical="center"/>
    </xf>
    <xf numFmtId="0" fontId="2" fillId="32" borderId="21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0" name="Text Box 20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6" name="Text Box 26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64</xdr:row>
      <xdr:rowOff>0</xdr:rowOff>
    </xdr:from>
    <xdr:to>
      <xdr:col>22</xdr:col>
      <xdr:colOff>171450</xdr:colOff>
      <xdr:row>64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8201025" y="10601325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9" name="Text Box 29"/>
          <xdr:cNvSpPr txBox="1">
            <a:spLocks noChangeArrowheads="1"/>
          </xdr:cNvSpPr>
        </xdr:nvSpPr>
        <xdr:spPr>
          <a:xfrm>
            <a:off x="862" y="1533525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862" y="1533525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48</xdr:col>
      <xdr:colOff>66675</xdr:colOff>
      <xdr:row>53</xdr:row>
      <xdr:rowOff>76200</xdr:rowOff>
    </xdr:to>
    <xdr:pic>
      <xdr:nvPicPr>
        <xdr:cNvPr id="31" name="Рисунок 32" descr="Без имени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14478000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BR245"/>
  <sheetViews>
    <sheetView tabSelected="1" view="pageBreakPreview" zoomScale="70" zoomScaleNormal="67" zoomScaleSheetLayoutView="70" zoomScalePageLayoutView="0" workbookViewId="0" topLeftCell="A4">
      <selection activeCell="B3" sqref="B3"/>
    </sheetView>
  </sheetViews>
  <sheetFormatPr defaultColWidth="9.140625" defaultRowHeight="12.75"/>
  <cols>
    <col min="1" max="1" width="6.421875" style="16" customWidth="1"/>
    <col min="2" max="2" width="13.8515625" style="15" customWidth="1"/>
    <col min="3" max="3" width="25.7109375" style="14" customWidth="1"/>
    <col min="4" max="4" width="12.00390625" style="15" customWidth="1"/>
    <col min="5" max="5" width="4.8515625" style="15" customWidth="1"/>
    <col min="6" max="7" width="3.7109375" style="15" customWidth="1"/>
    <col min="8" max="10" width="3.7109375" style="21" customWidth="1"/>
    <col min="11" max="23" width="3.7109375" style="15" customWidth="1"/>
    <col min="24" max="24" width="3.7109375" style="21" customWidth="1"/>
    <col min="25" max="56" width="3.7109375" style="15" customWidth="1"/>
    <col min="57" max="57" width="18.57421875" style="15" customWidth="1"/>
    <col min="58" max="70" width="9.140625" style="15" customWidth="1"/>
    <col min="71" max="16384" width="9.140625" style="16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7" spans="1:56" s="14" customFormat="1" ht="12.75" customHeight="1">
      <c r="A57" s="104" t="s">
        <v>61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1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36" s="14" customFormat="1" ht="12.75" customHeight="1">
      <c r="A58" s="104" t="s">
        <v>62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1"/>
    </row>
    <row r="60" spans="1:57" ht="16.5" customHeight="1">
      <c r="A60" s="116" t="s">
        <v>0</v>
      </c>
      <c r="B60" s="119" t="s">
        <v>23</v>
      </c>
      <c r="C60" s="119" t="s">
        <v>1</v>
      </c>
      <c r="D60" s="116" t="s">
        <v>2</v>
      </c>
      <c r="E60" s="115" t="s">
        <v>3</v>
      </c>
      <c r="F60" s="115"/>
      <c r="G60" s="115"/>
      <c r="H60" s="115"/>
      <c r="I60" s="115"/>
      <c r="J60" s="112" t="s">
        <v>4</v>
      </c>
      <c r="K60" s="113"/>
      <c r="L60" s="113"/>
      <c r="M60" s="114"/>
      <c r="N60" s="115" t="s">
        <v>5</v>
      </c>
      <c r="O60" s="115"/>
      <c r="P60" s="115"/>
      <c r="Q60" s="115"/>
      <c r="R60" s="115" t="s">
        <v>6</v>
      </c>
      <c r="S60" s="115"/>
      <c r="T60" s="115"/>
      <c r="U60" s="115"/>
      <c r="V60" s="115"/>
      <c r="W60" s="112" t="s">
        <v>7</v>
      </c>
      <c r="X60" s="113"/>
      <c r="Y60" s="113"/>
      <c r="Z60" s="114"/>
      <c r="AA60" s="112" t="s">
        <v>8</v>
      </c>
      <c r="AB60" s="113"/>
      <c r="AC60" s="113"/>
      <c r="AD60" s="114"/>
      <c r="AE60" s="112" t="s">
        <v>9</v>
      </c>
      <c r="AF60" s="113"/>
      <c r="AG60" s="113"/>
      <c r="AH60" s="113"/>
      <c r="AI60" s="114"/>
      <c r="AJ60" s="112" t="s">
        <v>10</v>
      </c>
      <c r="AK60" s="113"/>
      <c r="AL60" s="113"/>
      <c r="AM60" s="114"/>
      <c r="AN60" s="112" t="s">
        <v>11</v>
      </c>
      <c r="AO60" s="113"/>
      <c r="AP60" s="113"/>
      <c r="AQ60" s="114"/>
      <c r="AR60" s="112" t="s">
        <v>12</v>
      </c>
      <c r="AS60" s="113"/>
      <c r="AT60" s="113"/>
      <c r="AU60" s="113"/>
      <c r="AV60" s="114"/>
      <c r="AW60" s="112" t="s">
        <v>13</v>
      </c>
      <c r="AX60" s="113"/>
      <c r="AY60" s="113"/>
      <c r="AZ60" s="114"/>
      <c r="BA60" s="115" t="s">
        <v>14</v>
      </c>
      <c r="BB60" s="115"/>
      <c r="BC60" s="115"/>
      <c r="BD60" s="115"/>
      <c r="BE60" s="122" t="s">
        <v>15</v>
      </c>
    </row>
    <row r="61" spans="1:63" ht="16.5" customHeight="1">
      <c r="A61" s="117"/>
      <c r="B61" s="120"/>
      <c r="C61" s="120"/>
      <c r="D61" s="117"/>
      <c r="E61" s="5">
        <v>1</v>
      </c>
      <c r="F61" s="5">
        <v>8</v>
      </c>
      <c r="G61" s="5">
        <v>15</v>
      </c>
      <c r="H61" s="5">
        <v>22</v>
      </c>
      <c r="I61" s="5">
        <v>29</v>
      </c>
      <c r="J61" s="5">
        <v>6</v>
      </c>
      <c r="K61" s="5">
        <v>13</v>
      </c>
      <c r="L61" s="5">
        <v>20</v>
      </c>
      <c r="M61" s="5">
        <v>27</v>
      </c>
      <c r="N61" s="5">
        <v>3</v>
      </c>
      <c r="O61" s="5">
        <v>10</v>
      </c>
      <c r="P61" s="5">
        <v>17</v>
      </c>
      <c r="Q61" s="5">
        <v>24</v>
      </c>
      <c r="R61" s="5">
        <v>1</v>
      </c>
      <c r="S61" s="5">
        <v>8</v>
      </c>
      <c r="T61" s="5">
        <v>15</v>
      </c>
      <c r="U61" s="5">
        <v>22</v>
      </c>
      <c r="V61" s="5">
        <v>29</v>
      </c>
      <c r="W61" s="5">
        <v>5</v>
      </c>
      <c r="X61" s="5">
        <v>12</v>
      </c>
      <c r="Y61" s="5">
        <v>19</v>
      </c>
      <c r="Z61" s="5">
        <v>26</v>
      </c>
      <c r="AA61" s="5">
        <v>2</v>
      </c>
      <c r="AB61" s="5">
        <v>9</v>
      </c>
      <c r="AC61" s="5">
        <v>16</v>
      </c>
      <c r="AD61" s="5">
        <v>23</v>
      </c>
      <c r="AE61" s="5">
        <v>2</v>
      </c>
      <c r="AF61" s="5">
        <v>9</v>
      </c>
      <c r="AG61" s="5">
        <v>16</v>
      </c>
      <c r="AH61" s="5">
        <v>23</v>
      </c>
      <c r="AI61" s="5">
        <v>30</v>
      </c>
      <c r="AJ61" s="5">
        <v>6</v>
      </c>
      <c r="AK61" s="5">
        <v>13</v>
      </c>
      <c r="AL61" s="5">
        <v>20</v>
      </c>
      <c r="AM61" s="5">
        <v>27</v>
      </c>
      <c r="AN61" s="5">
        <v>4</v>
      </c>
      <c r="AO61" s="5">
        <v>11</v>
      </c>
      <c r="AP61" s="5">
        <v>18</v>
      </c>
      <c r="AQ61" s="5">
        <v>25</v>
      </c>
      <c r="AR61" s="5">
        <v>1</v>
      </c>
      <c r="AS61" s="5">
        <v>8</v>
      </c>
      <c r="AT61" s="5">
        <v>8</v>
      </c>
      <c r="AU61" s="5">
        <v>22</v>
      </c>
      <c r="AV61" s="5">
        <v>29</v>
      </c>
      <c r="AW61" s="5">
        <v>6</v>
      </c>
      <c r="AX61" s="5">
        <v>13</v>
      </c>
      <c r="AY61" s="5">
        <v>20</v>
      </c>
      <c r="AZ61" s="5">
        <v>27</v>
      </c>
      <c r="BA61" s="5">
        <v>3</v>
      </c>
      <c r="BB61" s="5">
        <v>10</v>
      </c>
      <c r="BC61" s="5">
        <v>17</v>
      </c>
      <c r="BD61" s="5">
        <v>24</v>
      </c>
      <c r="BE61" s="122"/>
      <c r="BK61" s="17"/>
    </row>
    <row r="62" spans="1:57" ht="16.5" customHeight="1">
      <c r="A62" s="117"/>
      <c r="B62" s="120"/>
      <c r="C62" s="120"/>
      <c r="D62" s="117"/>
      <c r="E62" s="6">
        <v>7</v>
      </c>
      <c r="F62" s="6">
        <v>14</v>
      </c>
      <c r="G62" s="6">
        <v>21</v>
      </c>
      <c r="H62" s="6">
        <v>28</v>
      </c>
      <c r="I62" s="6">
        <v>5</v>
      </c>
      <c r="J62" s="6">
        <v>12</v>
      </c>
      <c r="K62" s="6">
        <v>19</v>
      </c>
      <c r="L62" s="6">
        <v>26</v>
      </c>
      <c r="M62" s="6">
        <v>2</v>
      </c>
      <c r="N62" s="6">
        <v>9</v>
      </c>
      <c r="O62" s="6">
        <v>16</v>
      </c>
      <c r="P62" s="6">
        <v>23</v>
      </c>
      <c r="Q62" s="6">
        <v>30</v>
      </c>
      <c r="R62" s="6">
        <v>7</v>
      </c>
      <c r="S62" s="6">
        <v>14</v>
      </c>
      <c r="T62" s="6">
        <v>21</v>
      </c>
      <c r="U62" s="6">
        <v>28</v>
      </c>
      <c r="V62" s="6">
        <v>4</v>
      </c>
      <c r="W62" s="6">
        <v>11</v>
      </c>
      <c r="X62" s="6">
        <v>18</v>
      </c>
      <c r="Y62" s="6">
        <v>25</v>
      </c>
      <c r="Z62" s="6">
        <v>1</v>
      </c>
      <c r="AA62" s="6">
        <v>8</v>
      </c>
      <c r="AB62" s="6">
        <v>15</v>
      </c>
      <c r="AC62" s="6">
        <v>22</v>
      </c>
      <c r="AD62" s="6">
        <v>1</v>
      </c>
      <c r="AE62" s="6">
        <v>8</v>
      </c>
      <c r="AF62" s="6">
        <v>15</v>
      </c>
      <c r="AG62" s="6">
        <v>22</v>
      </c>
      <c r="AH62" s="6">
        <v>29</v>
      </c>
      <c r="AI62" s="6">
        <v>5</v>
      </c>
      <c r="AJ62" s="6">
        <v>12</v>
      </c>
      <c r="AK62" s="6">
        <v>19</v>
      </c>
      <c r="AL62" s="6">
        <v>26</v>
      </c>
      <c r="AM62" s="6">
        <v>3</v>
      </c>
      <c r="AN62" s="6">
        <v>10</v>
      </c>
      <c r="AO62" s="6">
        <v>17</v>
      </c>
      <c r="AP62" s="6">
        <v>24</v>
      </c>
      <c r="AQ62" s="6">
        <v>31</v>
      </c>
      <c r="AR62" s="6">
        <v>7</v>
      </c>
      <c r="AS62" s="6">
        <v>14</v>
      </c>
      <c r="AT62" s="6">
        <v>14</v>
      </c>
      <c r="AU62" s="6">
        <v>28</v>
      </c>
      <c r="AV62" s="6">
        <v>5</v>
      </c>
      <c r="AW62" s="6">
        <v>12</v>
      </c>
      <c r="AX62" s="6">
        <v>19</v>
      </c>
      <c r="AY62" s="6">
        <v>26</v>
      </c>
      <c r="AZ62" s="6">
        <v>2</v>
      </c>
      <c r="BA62" s="6">
        <v>9</v>
      </c>
      <c r="BB62" s="6">
        <v>16</v>
      </c>
      <c r="BC62" s="6">
        <v>23</v>
      </c>
      <c r="BD62" s="6">
        <v>31</v>
      </c>
      <c r="BE62" s="122"/>
    </row>
    <row r="63" spans="1:57" ht="16.5" customHeight="1">
      <c r="A63" s="117"/>
      <c r="B63" s="120"/>
      <c r="C63" s="120"/>
      <c r="D63" s="117"/>
      <c r="E63" s="123" t="s">
        <v>16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5"/>
      <c r="BE63" s="122"/>
    </row>
    <row r="64" spans="1:57" ht="16.5" customHeight="1">
      <c r="A64" s="118"/>
      <c r="B64" s="121"/>
      <c r="C64" s="121"/>
      <c r="D64" s="118"/>
      <c r="E64" s="7">
        <v>1</v>
      </c>
      <c r="F64" s="7">
        <f aca="true" t="shared" si="0" ref="F64:AK64">E64+1</f>
        <v>2</v>
      </c>
      <c r="G64" s="7">
        <f t="shared" si="0"/>
        <v>3</v>
      </c>
      <c r="H64" s="7">
        <f t="shared" si="0"/>
        <v>4</v>
      </c>
      <c r="I64" s="7">
        <f t="shared" si="0"/>
        <v>5</v>
      </c>
      <c r="J64" s="7">
        <f t="shared" si="0"/>
        <v>6</v>
      </c>
      <c r="K64" s="7">
        <f t="shared" si="0"/>
        <v>7</v>
      </c>
      <c r="L64" s="7">
        <f t="shared" si="0"/>
        <v>8</v>
      </c>
      <c r="M64" s="7">
        <f t="shared" si="0"/>
        <v>9</v>
      </c>
      <c r="N64" s="7">
        <f t="shared" si="0"/>
        <v>10</v>
      </c>
      <c r="O64" s="7">
        <f t="shared" si="0"/>
        <v>11</v>
      </c>
      <c r="P64" s="7">
        <f t="shared" si="0"/>
        <v>12</v>
      </c>
      <c r="Q64" s="7">
        <f t="shared" si="0"/>
        <v>13</v>
      </c>
      <c r="R64" s="7">
        <f t="shared" si="0"/>
        <v>14</v>
      </c>
      <c r="S64" s="7">
        <f t="shared" si="0"/>
        <v>15</v>
      </c>
      <c r="T64" s="7">
        <f t="shared" si="0"/>
        <v>16</v>
      </c>
      <c r="U64" s="7">
        <f t="shared" si="0"/>
        <v>17</v>
      </c>
      <c r="V64" s="7">
        <f t="shared" si="0"/>
        <v>18</v>
      </c>
      <c r="W64" s="7">
        <f t="shared" si="0"/>
        <v>19</v>
      </c>
      <c r="X64" s="7">
        <f t="shared" si="0"/>
        <v>20</v>
      </c>
      <c r="Y64" s="7">
        <f t="shared" si="0"/>
        <v>21</v>
      </c>
      <c r="Z64" s="7">
        <f t="shared" si="0"/>
        <v>22</v>
      </c>
      <c r="AA64" s="7">
        <f t="shared" si="0"/>
        <v>23</v>
      </c>
      <c r="AB64" s="7">
        <f t="shared" si="0"/>
        <v>24</v>
      </c>
      <c r="AC64" s="7">
        <f t="shared" si="0"/>
        <v>25</v>
      </c>
      <c r="AD64" s="7">
        <f t="shared" si="0"/>
        <v>26</v>
      </c>
      <c r="AE64" s="7">
        <f t="shared" si="0"/>
        <v>27</v>
      </c>
      <c r="AF64" s="7">
        <f t="shared" si="0"/>
        <v>28</v>
      </c>
      <c r="AG64" s="7">
        <f t="shared" si="0"/>
        <v>29</v>
      </c>
      <c r="AH64" s="7">
        <f t="shared" si="0"/>
        <v>30</v>
      </c>
      <c r="AI64" s="7">
        <f t="shared" si="0"/>
        <v>31</v>
      </c>
      <c r="AJ64" s="7">
        <f t="shared" si="0"/>
        <v>32</v>
      </c>
      <c r="AK64" s="7">
        <f t="shared" si="0"/>
        <v>33</v>
      </c>
      <c r="AL64" s="7">
        <f aca="true" t="shared" si="1" ref="AL64:BD64">AK64+1</f>
        <v>34</v>
      </c>
      <c r="AM64" s="7">
        <f t="shared" si="1"/>
        <v>35</v>
      </c>
      <c r="AN64" s="7">
        <f t="shared" si="1"/>
        <v>36</v>
      </c>
      <c r="AO64" s="7">
        <f t="shared" si="1"/>
        <v>37</v>
      </c>
      <c r="AP64" s="7">
        <f t="shared" si="1"/>
        <v>38</v>
      </c>
      <c r="AQ64" s="7">
        <f t="shared" si="1"/>
        <v>39</v>
      </c>
      <c r="AR64" s="7">
        <f t="shared" si="1"/>
        <v>40</v>
      </c>
      <c r="AS64" s="7">
        <f t="shared" si="1"/>
        <v>41</v>
      </c>
      <c r="AT64" s="7">
        <f t="shared" si="1"/>
        <v>42</v>
      </c>
      <c r="AU64" s="7">
        <f t="shared" si="1"/>
        <v>43</v>
      </c>
      <c r="AV64" s="7">
        <f t="shared" si="1"/>
        <v>44</v>
      </c>
      <c r="AW64" s="7">
        <f t="shared" si="1"/>
        <v>45</v>
      </c>
      <c r="AX64" s="7">
        <f t="shared" si="1"/>
        <v>46</v>
      </c>
      <c r="AY64" s="7">
        <f t="shared" si="1"/>
        <v>47</v>
      </c>
      <c r="AZ64" s="7">
        <f t="shared" si="1"/>
        <v>48</v>
      </c>
      <c r="BA64" s="7">
        <f t="shared" si="1"/>
        <v>49</v>
      </c>
      <c r="BB64" s="7">
        <f t="shared" si="1"/>
        <v>50</v>
      </c>
      <c r="BC64" s="7">
        <f t="shared" si="1"/>
        <v>51</v>
      </c>
      <c r="BD64" s="7">
        <f t="shared" si="1"/>
        <v>52</v>
      </c>
      <c r="BE64" s="122"/>
    </row>
    <row r="65" spans="1:57" ht="16.5" customHeight="1">
      <c r="A65" s="126" t="s">
        <v>42</v>
      </c>
      <c r="B65" s="93" t="s">
        <v>53</v>
      </c>
      <c r="C65" s="96" t="s">
        <v>35</v>
      </c>
      <c r="D65" s="18" t="s">
        <v>17</v>
      </c>
      <c r="E65" s="8">
        <v>4</v>
      </c>
      <c r="F65" s="4">
        <v>4</v>
      </c>
      <c r="G65" s="4">
        <v>4</v>
      </c>
      <c r="H65" s="4">
        <v>4</v>
      </c>
      <c r="I65" s="4">
        <v>4</v>
      </c>
      <c r="J65" s="4">
        <v>4</v>
      </c>
      <c r="K65" s="4">
        <v>4</v>
      </c>
      <c r="L65" s="4">
        <v>4</v>
      </c>
      <c r="M65" s="4">
        <v>4</v>
      </c>
      <c r="N65" s="4">
        <v>4</v>
      </c>
      <c r="O65" s="4">
        <v>4</v>
      </c>
      <c r="P65" s="4">
        <v>4</v>
      </c>
      <c r="Q65" s="4">
        <v>4</v>
      </c>
      <c r="R65" s="4">
        <v>4</v>
      </c>
      <c r="S65" s="4">
        <v>4</v>
      </c>
      <c r="T65" s="4">
        <v>4</v>
      </c>
      <c r="U65" s="4">
        <v>6</v>
      </c>
      <c r="V65" s="87" t="s">
        <v>18</v>
      </c>
      <c r="W65" s="87" t="s">
        <v>18</v>
      </c>
      <c r="X65" s="87" t="s">
        <v>18</v>
      </c>
      <c r="Y65" s="4">
        <v>2</v>
      </c>
      <c r="Z65" s="4">
        <v>2</v>
      </c>
      <c r="AA65" s="4">
        <v>2</v>
      </c>
      <c r="AB65" s="4">
        <v>2</v>
      </c>
      <c r="AC65" s="4">
        <v>2</v>
      </c>
      <c r="AD65" s="4">
        <v>2</v>
      </c>
      <c r="AE65" s="4">
        <v>2</v>
      </c>
      <c r="AF65" s="4">
        <v>2</v>
      </c>
      <c r="AG65" s="4">
        <v>2</v>
      </c>
      <c r="AH65" s="4">
        <v>2</v>
      </c>
      <c r="AI65" s="87" t="s">
        <v>18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2</v>
      </c>
      <c r="AQ65" s="4">
        <v>2</v>
      </c>
      <c r="AR65" s="4">
        <v>2</v>
      </c>
      <c r="AS65" s="4">
        <v>2</v>
      </c>
      <c r="AT65" s="68">
        <v>4</v>
      </c>
      <c r="AU65" s="63"/>
      <c r="AV65" s="87" t="s">
        <v>18</v>
      </c>
      <c r="AW65" s="87" t="s">
        <v>18</v>
      </c>
      <c r="AX65" s="87" t="s">
        <v>18</v>
      </c>
      <c r="AY65" s="87" t="s">
        <v>18</v>
      </c>
      <c r="AZ65" s="87" t="s">
        <v>18</v>
      </c>
      <c r="BA65" s="87" t="s">
        <v>18</v>
      </c>
      <c r="BB65" s="87" t="s">
        <v>18</v>
      </c>
      <c r="BC65" s="87" t="s">
        <v>18</v>
      </c>
      <c r="BD65" s="90" t="s">
        <v>18</v>
      </c>
      <c r="BE65" s="19">
        <f aca="true" t="shared" si="2" ref="BE65:BE76">SUM(E65:BD65)</f>
        <v>114</v>
      </c>
    </row>
    <row r="66" spans="1:57" ht="16.5" customHeight="1">
      <c r="A66" s="117"/>
      <c r="B66" s="94"/>
      <c r="C66" s="97"/>
      <c r="D66" s="42" t="s">
        <v>22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88"/>
      <c r="W66" s="88"/>
      <c r="X66" s="8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88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88"/>
      <c r="AW66" s="88"/>
      <c r="AX66" s="88"/>
      <c r="AY66" s="88"/>
      <c r="AZ66" s="88"/>
      <c r="BA66" s="88"/>
      <c r="BB66" s="88"/>
      <c r="BC66" s="88"/>
      <c r="BD66" s="91"/>
      <c r="BE66" s="56">
        <f t="shared" si="2"/>
        <v>0</v>
      </c>
    </row>
    <row r="67" spans="1:57" ht="16.5" customHeight="1">
      <c r="A67" s="117"/>
      <c r="B67" s="94"/>
      <c r="C67" s="97"/>
      <c r="D67" s="42" t="s">
        <v>59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88"/>
      <c r="W67" s="88"/>
      <c r="X67" s="8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88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>
        <v>6</v>
      </c>
      <c r="AU67" s="49"/>
      <c r="AV67" s="88"/>
      <c r="AW67" s="88"/>
      <c r="AX67" s="88"/>
      <c r="AY67" s="88"/>
      <c r="AZ67" s="88"/>
      <c r="BA67" s="88"/>
      <c r="BB67" s="88"/>
      <c r="BC67" s="88"/>
      <c r="BD67" s="91"/>
      <c r="BE67" s="56">
        <f t="shared" si="2"/>
        <v>6</v>
      </c>
    </row>
    <row r="68" spans="1:57" ht="16.5" customHeight="1">
      <c r="A68" s="117"/>
      <c r="B68" s="95"/>
      <c r="C68" s="98"/>
      <c r="D68" s="42" t="s">
        <v>60</v>
      </c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  <c r="S68" s="43"/>
      <c r="T68" s="43"/>
      <c r="U68" s="43"/>
      <c r="V68" s="89"/>
      <c r="W68" s="89"/>
      <c r="X68" s="89"/>
      <c r="Y68" s="49"/>
      <c r="Z68" s="43"/>
      <c r="AA68" s="50"/>
      <c r="AB68" s="43"/>
      <c r="AC68" s="43"/>
      <c r="AD68" s="43"/>
      <c r="AE68" s="43"/>
      <c r="AF68" s="43"/>
      <c r="AG68" s="43"/>
      <c r="AH68" s="43"/>
      <c r="AI68" s="89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>
        <v>6</v>
      </c>
      <c r="AV68" s="89"/>
      <c r="AW68" s="89"/>
      <c r="AX68" s="89"/>
      <c r="AY68" s="89"/>
      <c r="AZ68" s="89"/>
      <c r="BA68" s="89"/>
      <c r="BB68" s="89"/>
      <c r="BC68" s="89"/>
      <c r="BD68" s="92"/>
      <c r="BE68" s="56">
        <f t="shared" si="2"/>
        <v>6</v>
      </c>
    </row>
    <row r="69" spans="1:57" ht="16.5" customHeight="1">
      <c r="A69" s="117"/>
      <c r="B69" s="93" t="s">
        <v>54</v>
      </c>
      <c r="C69" s="99" t="s">
        <v>36</v>
      </c>
      <c r="D69" s="18" t="s">
        <v>17</v>
      </c>
      <c r="E69" s="8">
        <v>2</v>
      </c>
      <c r="F69" s="4">
        <v>2</v>
      </c>
      <c r="G69" s="4">
        <v>2</v>
      </c>
      <c r="H69" s="4">
        <v>2</v>
      </c>
      <c r="I69" s="4">
        <v>2</v>
      </c>
      <c r="J69" s="4">
        <v>2</v>
      </c>
      <c r="K69" s="4">
        <v>2</v>
      </c>
      <c r="L69" s="4">
        <v>2</v>
      </c>
      <c r="M69" s="4">
        <v>2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87" t="s">
        <v>18</v>
      </c>
      <c r="W69" s="87" t="s">
        <v>18</v>
      </c>
      <c r="X69" s="87" t="s">
        <v>18</v>
      </c>
      <c r="Y69" s="4">
        <v>2</v>
      </c>
      <c r="Z69" s="4">
        <v>2</v>
      </c>
      <c r="AA69" s="4">
        <v>2</v>
      </c>
      <c r="AB69" s="4">
        <v>2</v>
      </c>
      <c r="AC69" s="4">
        <v>2</v>
      </c>
      <c r="AD69" s="4">
        <v>2</v>
      </c>
      <c r="AE69" s="9">
        <v>2</v>
      </c>
      <c r="AF69" s="9">
        <v>2</v>
      </c>
      <c r="AG69" s="9">
        <v>2</v>
      </c>
      <c r="AH69" s="9">
        <v>2</v>
      </c>
      <c r="AI69" s="87" t="s">
        <v>18</v>
      </c>
      <c r="AJ69" s="9">
        <v>2</v>
      </c>
      <c r="AK69" s="9">
        <v>2</v>
      </c>
      <c r="AL69" s="9">
        <v>2</v>
      </c>
      <c r="AM69" s="9">
        <v>2</v>
      </c>
      <c r="AN69" s="9">
        <v>2</v>
      </c>
      <c r="AO69" s="9">
        <v>2</v>
      </c>
      <c r="AP69" s="9">
        <v>2</v>
      </c>
      <c r="AQ69" s="9">
        <v>2</v>
      </c>
      <c r="AR69" s="9">
        <v>2</v>
      </c>
      <c r="AS69" s="70">
        <v>1</v>
      </c>
      <c r="AT69" s="70"/>
      <c r="AU69" s="70"/>
      <c r="AV69" s="87" t="s">
        <v>18</v>
      </c>
      <c r="AW69" s="87" t="s">
        <v>18</v>
      </c>
      <c r="AX69" s="87" t="s">
        <v>18</v>
      </c>
      <c r="AY69" s="87" t="s">
        <v>18</v>
      </c>
      <c r="AZ69" s="87" t="s">
        <v>18</v>
      </c>
      <c r="BA69" s="87" t="s">
        <v>18</v>
      </c>
      <c r="BB69" s="87" t="s">
        <v>18</v>
      </c>
      <c r="BC69" s="87" t="s">
        <v>18</v>
      </c>
      <c r="BD69" s="90" t="s">
        <v>18</v>
      </c>
      <c r="BE69" s="19">
        <f t="shared" si="2"/>
        <v>73</v>
      </c>
    </row>
    <row r="70" spans="1:57" ht="16.5" customHeight="1">
      <c r="A70" s="117"/>
      <c r="B70" s="94"/>
      <c r="C70" s="101"/>
      <c r="D70" s="42" t="s">
        <v>22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89"/>
      <c r="W70" s="89"/>
      <c r="X70" s="89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89"/>
      <c r="AJ70" s="43"/>
      <c r="AK70" s="48"/>
      <c r="AL70" s="48"/>
      <c r="AM70" s="48"/>
      <c r="AN70" s="48"/>
      <c r="AO70" s="48"/>
      <c r="AP70" s="48"/>
      <c r="AQ70" s="48"/>
      <c r="AR70" s="46"/>
      <c r="AS70" s="46"/>
      <c r="AT70" s="48"/>
      <c r="AU70" s="48"/>
      <c r="AV70" s="89"/>
      <c r="AW70" s="89"/>
      <c r="AX70" s="89"/>
      <c r="AY70" s="89"/>
      <c r="AZ70" s="89"/>
      <c r="BA70" s="89"/>
      <c r="BB70" s="89"/>
      <c r="BC70" s="89"/>
      <c r="BD70" s="92"/>
      <c r="BE70" s="56">
        <f t="shared" si="2"/>
        <v>0</v>
      </c>
    </row>
    <row r="71" spans="1:57" ht="16.5" customHeight="1">
      <c r="A71" s="117"/>
      <c r="B71" s="93" t="s">
        <v>55</v>
      </c>
      <c r="C71" s="99" t="s">
        <v>37</v>
      </c>
      <c r="D71" s="18" t="s">
        <v>17</v>
      </c>
      <c r="E71" s="12">
        <v>2</v>
      </c>
      <c r="F71" s="8">
        <v>2</v>
      </c>
      <c r="G71" s="8">
        <v>2</v>
      </c>
      <c r="H71" s="8">
        <v>2</v>
      </c>
      <c r="I71" s="8">
        <v>2</v>
      </c>
      <c r="J71" s="8">
        <v>2</v>
      </c>
      <c r="K71" s="8">
        <v>2</v>
      </c>
      <c r="L71" s="8">
        <v>2</v>
      </c>
      <c r="M71" s="8">
        <v>2</v>
      </c>
      <c r="N71" s="20">
        <v>2</v>
      </c>
      <c r="O71" s="4">
        <v>2</v>
      </c>
      <c r="P71" s="8">
        <v>2</v>
      </c>
      <c r="Q71" s="8">
        <v>2</v>
      </c>
      <c r="R71" s="20">
        <v>2</v>
      </c>
      <c r="S71" s="8">
        <v>2</v>
      </c>
      <c r="T71" s="20">
        <v>2</v>
      </c>
      <c r="U71" s="20"/>
      <c r="V71" s="87" t="s">
        <v>18</v>
      </c>
      <c r="W71" s="87" t="s">
        <v>18</v>
      </c>
      <c r="X71" s="87" t="s">
        <v>18</v>
      </c>
      <c r="Y71" s="3">
        <v>2</v>
      </c>
      <c r="Z71" s="8">
        <v>2</v>
      </c>
      <c r="AA71" s="3">
        <v>2</v>
      </c>
      <c r="AB71" s="3">
        <v>2</v>
      </c>
      <c r="AC71" s="3">
        <v>2</v>
      </c>
      <c r="AD71" s="3">
        <v>2</v>
      </c>
      <c r="AE71" s="3">
        <v>2</v>
      </c>
      <c r="AF71" s="3">
        <v>2</v>
      </c>
      <c r="AG71" s="3">
        <v>2</v>
      </c>
      <c r="AH71" s="3">
        <v>2</v>
      </c>
      <c r="AI71" s="87" t="s">
        <v>18</v>
      </c>
      <c r="AJ71" s="3">
        <v>2</v>
      </c>
      <c r="AK71" s="3">
        <v>2</v>
      </c>
      <c r="AL71" s="3">
        <v>2</v>
      </c>
      <c r="AM71" s="3">
        <v>2</v>
      </c>
      <c r="AN71" s="3">
        <v>2</v>
      </c>
      <c r="AO71" s="66">
        <v>2</v>
      </c>
      <c r="AP71" s="8">
        <v>2</v>
      </c>
      <c r="AQ71" s="8">
        <v>4</v>
      </c>
      <c r="AR71" s="8">
        <v>4</v>
      </c>
      <c r="AS71" s="66">
        <v>3</v>
      </c>
      <c r="AT71" s="66"/>
      <c r="AU71" s="66"/>
      <c r="AV71" s="87" t="s">
        <v>18</v>
      </c>
      <c r="AW71" s="87" t="s">
        <v>18</v>
      </c>
      <c r="AX71" s="87" t="s">
        <v>18</v>
      </c>
      <c r="AY71" s="87" t="s">
        <v>18</v>
      </c>
      <c r="AZ71" s="87" t="s">
        <v>18</v>
      </c>
      <c r="BA71" s="87" t="s">
        <v>18</v>
      </c>
      <c r="BB71" s="87" t="s">
        <v>18</v>
      </c>
      <c r="BC71" s="87" t="s">
        <v>18</v>
      </c>
      <c r="BD71" s="90" t="s">
        <v>18</v>
      </c>
      <c r="BE71" s="19">
        <f t="shared" si="2"/>
        <v>77</v>
      </c>
    </row>
    <row r="72" spans="1:57" ht="16.5" customHeight="1">
      <c r="A72" s="117"/>
      <c r="B72" s="94"/>
      <c r="C72" s="100"/>
      <c r="D72" s="42" t="s">
        <v>22</v>
      </c>
      <c r="E72" s="45"/>
      <c r="F72" s="46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6"/>
      <c r="T72" s="48"/>
      <c r="U72" s="48"/>
      <c r="V72" s="89"/>
      <c r="W72" s="89"/>
      <c r="X72" s="89"/>
      <c r="Y72" s="52"/>
      <c r="Z72" s="46"/>
      <c r="AA72" s="53"/>
      <c r="AB72" s="43"/>
      <c r="AC72" s="43"/>
      <c r="AD72" s="43"/>
      <c r="AE72" s="43"/>
      <c r="AF72" s="43"/>
      <c r="AG72" s="43"/>
      <c r="AH72" s="43"/>
      <c r="AI72" s="89"/>
      <c r="AJ72" s="43"/>
      <c r="AK72" s="43"/>
      <c r="AL72" s="43"/>
      <c r="AM72" s="43"/>
      <c r="AN72" s="43"/>
      <c r="AO72" s="43"/>
      <c r="AP72" s="43"/>
      <c r="AQ72" s="46"/>
      <c r="AR72" s="46"/>
      <c r="AS72" s="46"/>
      <c r="AT72" s="54"/>
      <c r="AU72" s="54"/>
      <c r="AV72" s="89"/>
      <c r="AW72" s="89"/>
      <c r="AX72" s="89"/>
      <c r="AY72" s="89"/>
      <c r="AZ72" s="89"/>
      <c r="BA72" s="89"/>
      <c r="BB72" s="89"/>
      <c r="BC72" s="89"/>
      <c r="BD72" s="92"/>
      <c r="BE72" s="56">
        <f t="shared" si="2"/>
        <v>0</v>
      </c>
    </row>
    <row r="73" spans="1:57" ht="16.5" customHeight="1">
      <c r="A73" s="117"/>
      <c r="B73" s="93" t="s">
        <v>56</v>
      </c>
      <c r="C73" s="99" t="s">
        <v>47</v>
      </c>
      <c r="D73" s="18" t="s">
        <v>17</v>
      </c>
      <c r="E73" s="12">
        <v>4</v>
      </c>
      <c r="F73" s="8">
        <v>4</v>
      </c>
      <c r="G73" s="8">
        <v>4</v>
      </c>
      <c r="H73" s="8">
        <v>4</v>
      </c>
      <c r="I73" s="8">
        <v>4</v>
      </c>
      <c r="J73" s="8">
        <v>4</v>
      </c>
      <c r="K73" s="8">
        <v>4</v>
      </c>
      <c r="L73" s="8">
        <v>4</v>
      </c>
      <c r="M73" s="8">
        <v>4</v>
      </c>
      <c r="N73" s="8">
        <v>4</v>
      </c>
      <c r="O73" s="8">
        <v>4</v>
      </c>
      <c r="P73" s="8">
        <v>4</v>
      </c>
      <c r="Q73" s="8">
        <v>4</v>
      </c>
      <c r="R73" s="8">
        <v>4</v>
      </c>
      <c r="S73" s="8">
        <v>4</v>
      </c>
      <c r="T73" s="8">
        <v>4</v>
      </c>
      <c r="U73" s="20">
        <v>4</v>
      </c>
      <c r="V73" s="87" t="s">
        <v>18</v>
      </c>
      <c r="W73" s="87" t="s">
        <v>18</v>
      </c>
      <c r="X73" s="87" t="s">
        <v>18</v>
      </c>
      <c r="Y73" s="3">
        <v>4</v>
      </c>
      <c r="Z73" s="8">
        <v>4</v>
      </c>
      <c r="AA73" s="8">
        <v>4</v>
      </c>
      <c r="AB73" s="8">
        <v>4</v>
      </c>
      <c r="AC73" s="8">
        <v>4</v>
      </c>
      <c r="AD73" s="8">
        <v>4</v>
      </c>
      <c r="AE73" s="8">
        <v>4</v>
      </c>
      <c r="AF73" s="8">
        <v>4</v>
      </c>
      <c r="AG73" s="8">
        <v>4</v>
      </c>
      <c r="AH73" s="8">
        <v>4</v>
      </c>
      <c r="AI73" s="87" t="s">
        <v>18</v>
      </c>
      <c r="AJ73" s="8">
        <v>4</v>
      </c>
      <c r="AK73" s="8">
        <v>4</v>
      </c>
      <c r="AL73" s="8">
        <v>4</v>
      </c>
      <c r="AM73" s="8">
        <v>2</v>
      </c>
      <c r="AN73" s="8">
        <v>4</v>
      </c>
      <c r="AO73" s="8">
        <v>4</v>
      </c>
      <c r="AP73" s="8">
        <v>4</v>
      </c>
      <c r="AQ73" s="8">
        <v>3</v>
      </c>
      <c r="AR73" s="8">
        <v>3</v>
      </c>
      <c r="AS73" s="66">
        <v>3</v>
      </c>
      <c r="AT73" s="68"/>
      <c r="AU73" s="68"/>
      <c r="AV73" s="87" t="s">
        <v>18</v>
      </c>
      <c r="AW73" s="87" t="s">
        <v>18</v>
      </c>
      <c r="AX73" s="87" t="s">
        <v>18</v>
      </c>
      <c r="AY73" s="87" t="s">
        <v>18</v>
      </c>
      <c r="AZ73" s="87" t="s">
        <v>18</v>
      </c>
      <c r="BA73" s="87" t="s">
        <v>18</v>
      </c>
      <c r="BB73" s="87" t="s">
        <v>18</v>
      </c>
      <c r="BC73" s="87" t="s">
        <v>18</v>
      </c>
      <c r="BD73" s="90" t="s">
        <v>18</v>
      </c>
      <c r="BE73" s="19">
        <f t="shared" si="2"/>
        <v>143</v>
      </c>
    </row>
    <row r="74" spans="1:57" ht="16.5" customHeight="1">
      <c r="A74" s="117"/>
      <c r="B74" s="94"/>
      <c r="C74" s="100"/>
      <c r="D74" s="42" t="s">
        <v>22</v>
      </c>
      <c r="E74" s="45"/>
      <c r="F74" s="46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6"/>
      <c r="T74" s="48"/>
      <c r="U74" s="48"/>
      <c r="V74" s="89"/>
      <c r="W74" s="89"/>
      <c r="X74" s="89"/>
      <c r="Y74" s="52"/>
      <c r="Z74" s="46"/>
      <c r="AA74" s="53"/>
      <c r="AB74" s="43"/>
      <c r="AC74" s="43"/>
      <c r="AD74" s="43"/>
      <c r="AE74" s="43"/>
      <c r="AF74" s="43"/>
      <c r="AG74" s="43"/>
      <c r="AH74" s="43"/>
      <c r="AI74" s="89"/>
      <c r="AJ74" s="43"/>
      <c r="AK74" s="43"/>
      <c r="AL74" s="43"/>
      <c r="AM74" s="43"/>
      <c r="AN74" s="43"/>
      <c r="AO74" s="43"/>
      <c r="AP74" s="43"/>
      <c r="AQ74" s="46"/>
      <c r="AR74" s="46"/>
      <c r="AS74" s="46"/>
      <c r="AT74" s="46"/>
      <c r="AU74" s="46"/>
      <c r="AV74" s="89"/>
      <c r="AW74" s="89"/>
      <c r="AX74" s="89"/>
      <c r="AY74" s="89"/>
      <c r="AZ74" s="89"/>
      <c r="BA74" s="89"/>
      <c r="BB74" s="89"/>
      <c r="BC74" s="89"/>
      <c r="BD74" s="92"/>
      <c r="BE74" s="56">
        <f t="shared" si="2"/>
        <v>0</v>
      </c>
    </row>
    <row r="75" spans="1:70" s="22" customFormat="1" ht="16.5" customHeight="1">
      <c r="A75" s="117"/>
      <c r="B75" s="93" t="s">
        <v>57</v>
      </c>
      <c r="C75" s="99" t="s">
        <v>38</v>
      </c>
      <c r="D75" s="18" t="s">
        <v>17</v>
      </c>
      <c r="E75" s="8">
        <v>2</v>
      </c>
      <c r="F75" s="4">
        <v>2</v>
      </c>
      <c r="G75" s="4">
        <v>2</v>
      </c>
      <c r="H75" s="4">
        <v>2</v>
      </c>
      <c r="I75" s="4">
        <v>2</v>
      </c>
      <c r="J75" s="4">
        <v>2</v>
      </c>
      <c r="K75" s="4">
        <v>2</v>
      </c>
      <c r="L75" s="4">
        <v>2</v>
      </c>
      <c r="M75" s="4">
        <v>2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4</v>
      </c>
      <c r="T75" s="4">
        <v>4</v>
      </c>
      <c r="U75" s="4">
        <v>4</v>
      </c>
      <c r="V75" s="87" t="s">
        <v>18</v>
      </c>
      <c r="W75" s="87" t="s">
        <v>18</v>
      </c>
      <c r="X75" s="87" t="s">
        <v>18</v>
      </c>
      <c r="Y75" s="3">
        <v>2</v>
      </c>
      <c r="Z75" s="3">
        <v>2</v>
      </c>
      <c r="AA75" s="4">
        <v>2</v>
      </c>
      <c r="AB75" s="4">
        <v>2</v>
      </c>
      <c r="AC75" s="4">
        <v>2</v>
      </c>
      <c r="AD75" s="4">
        <v>2</v>
      </c>
      <c r="AE75" s="4">
        <v>2</v>
      </c>
      <c r="AF75" s="4">
        <v>2</v>
      </c>
      <c r="AG75" s="4">
        <v>2</v>
      </c>
      <c r="AH75" s="4">
        <v>2</v>
      </c>
      <c r="AI75" s="87" t="s">
        <v>18</v>
      </c>
      <c r="AJ75" s="4">
        <v>2</v>
      </c>
      <c r="AK75" s="4">
        <v>2</v>
      </c>
      <c r="AL75" s="4">
        <v>2</v>
      </c>
      <c r="AM75" s="4">
        <v>2</v>
      </c>
      <c r="AN75" s="4">
        <v>2</v>
      </c>
      <c r="AO75" s="4">
        <v>2</v>
      </c>
      <c r="AP75" s="4">
        <v>3</v>
      </c>
      <c r="AQ75" s="70">
        <v>3</v>
      </c>
      <c r="AR75" s="4">
        <v>3</v>
      </c>
      <c r="AS75" s="70">
        <v>4</v>
      </c>
      <c r="AT75" s="70"/>
      <c r="AU75" s="70"/>
      <c r="AV75" s="87" t="s">
        <v>18</v>
      </c>
      <c r="AW75" s="87" t="s">
        <v>18</v>
      </c>
      <c r="AX75" s="87" t="s">
        <v>18</v>
      </c>
      <c r="AY75" s="87" t="s">
        <v>18</v>
      </c>
      <c r="AZ75" s="87" t="s">
        <v>18</v>
      </c>
      <c r="BA75" s="87" t="s">
        <v>18</v>
      </c>
      <c r="BB75" s="87" t="s">
        <v>18</v>
      </c>
      <c r="BC75" s="87" t="s">
        <v>18</v>
      </c>
      <c r="BD75" s="90" t="s">
        <v>18</v>
      </c>
      <c r="BE75" s="19">
        <f t="shared" si="2"/>
        <v>85</v>
      </c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</row>
    <row r="76" spans="1:70" s="22" customFormat="1" ht="16.5" customHeight="1">
      <c r="A76" s="117"/>
      <c r="B76" s="94"/>
      <c r="C76" s="101"/>
      <c r="D76" s="42" t="s">
        <v>22</v>
      </c>
      <c r="E76" s="55"/>
      <c r="F76" s="51"/>
      <c r="G76" s="51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51"/>
      <c r="V76" s="89"/>
      <c r="W76" s="89"/>
      <c r="X76" s="89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89"/>
      <c r="AJ76" s="46"/>
      <c r="AK76" s="46"/>
      <c r="AL76" s="46"/>
      <c r="AM76" s="46"/>
      <c r="AN76" s="46"/>
      <c r="AO76" s="46"/>
      <c r="AP76" s="46"/>
      <c r="AQ76" s="46"/>
      <c r="AR76" s="51"/>
      <c r="AS76" s="51"/>
      <c r="AT76" s="51"/>
      <c r="AU76" s="51"/>
      <c r="AV76" s="89"/>
      <c r="AW76" s="89"/>
      <c r="AX76" s="89"/>
      <c r="AY76" s="89"/>
      <c r="AZ76" s="89"/>
      <c r="BA76" s="89"/>
      <c r="BB76" s="89"/>
      <c r="BC76" s="89"/>
      <c r="BD76" s="92"/>
      <c r="BE76" s="56">
        <f t="shared" si="2"/>
        <v>0</v>
      </c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</row>
    <row r="77" spans="1:57" ht="16.5" customHeight="1">
      <c r="A77" s="117"/>
      <c r="B77" s="93" t="s">
        <v>58</v>
      </c>
      <c r="C77" s="99" t="s">
        <v>39</v>
      </c>
      <c r="D77" s="18" t="s">
        <v>17</v>
      </c>
      <c r="E77" s="8">
        <v>4</v>
      </c>
      <c r="F77" s="4">
        <v>4</v>
      </c>
      <c r="G77" s="4">
        <v>4</v>
      </c>
      <c r="H77" s="4">
        <v>4</v>
      </c>
      <c r="I77" s="4">
        <v>4</v>
      </c>
      <c r="J77" s="4">
        <v>2</v>
      </c>
      <c r="K77" s="4">
        <v>4</v>
      </c>
      <c r="L77" s="4">
        <v>4</v>
      </c>
      <c r="M77" s="4">
        <v>4</v>
      </c>
      <c r="N77" s="4">
        <v>2</v>
      </c>
      <c r="O77" s="4">
        <v>4</v>
      </c>
      <c r="P77" s="4">
        <v>2</v>
      </c>
      <c r="Q77" s="4">
        <v>2</v>
      </c>
      <c r="R77" s="4">
        <v>4</v>
      </c>
      <c r="S77" s="4">
        <v>2</v>
      </c>
      <c r="T77" s="64">
        <v>1</v>
      </c>
      <c r="U77" s="4"/>
      <c r="V77" s="87" t="s">
        <v>18</v>
      </c>
      <c r="W77" s="87" t="s">
        <v>18</v>
      </c>
      <c r="X77" s="87" t="s">
        <v>18</v>
      </c>
      <c r="Y77" s="3">
        <v>2</v>
      </c>
      <c r="Z77" s="3">
        <v>4</v>
      </c>
      <c r="AA77" s="4">
        <v>2</v>
      </c>
      <c r="AB77" s="4">
        <v>4</v>
      </c>
      <c r="AC77" s="4">
        <v>4</v>
      </c>
      <c r="AD77" s="4">
        <v>4</v>
      </c>
      <c r="AE77" s="4">
        <v>4</v>
      </c>
      <c r="AF77" s="4">
        <v>4</v>
      </c>
      <c r="AG77" s="4">
        <v>4</v>
      </c>
      <c r="AH77" s="68">
        <v>4</v>
      </c>
      <c r="AI77" s="87" t="s">
        <v>18</v>
      </c>
      <c r="AJ77" s="4">
        <v>2</v>
      </c>
      <c r="AK77" s="4">
        <v>2</v>
      </c>
      <c r="AL77" s="4">
        <v>2</v>
      </c>
      <c r="AM77" s="4">
        <v>4</v>
      </c>
      <c r="AN77" s="68">
        <v>2</v>
      </c>
      <c r="AO77" s="4">
        <v>2</v>
      </c>
      <c r="AP77" s="4">
        <v>4</v>
      </c>
      <c r="AQ77" s="4">
        <v>4</v>
      </c>
      <c r="AR77" s="4">
        <v>4</v>
      </c>
      <c r="AS77" s="69">
        <v>1</v>
      </c>
      <c r="AT77" s="68"/>
      <c r="AU77" s="68"/>
      <c r="AV77" s="87" t="s">
        <v>18</v>
      </c>
      <c r="AW77" s="87" t="s">
        <v>18</v>
      </c>
      <c r="AX77" s="87" t="s">
        <v>18</v>
      </c>
      <c r="AY77" s="87" t="s">
        <v>18</v>
      </c>
      <c r="AZ77" s="87" t="s">
        <v>18</v>
      </c>
      <c r="BA77" s="87" t="s">
        <v>18</v>
      </c>
      <c r="BB77" s="87" t="s">
        <v>18</v>
      </c>
      <c r="BC77" s="87" t="s">
        <v>18</v>
      </c>
      <c r="BD77" s="90" t="s">
        <v>18</v>
      </c>
      <c r="BE77" s="19">
        <f aca="true" t="shared" si="3" ref="BE77:BE84">SUM(E77:BD77)</f>
        <v>114</v>
      </c>
    </row>
    <row r="78" spans="1:57" ht="16.5" customHeight="1">
      <c r="A78" s="117"/>
      <c r="B78" s="94"/>
      <c r="C78" s="101"/>
      <c r="D78" s="42" t="s">
        <v>22</v>
      </c>
      <c r="E78" s="45"/>
      <c r="F78" s="46"/>
      <c r="G78" s="46"/>
      <c r="H78" s="46"/>
      <c r="I78" s="46"/>
      <c r="J78" s="46"/>
      <c r="K78" s="48"/>
      <c r="L78" s="48"/>
      <c r="M78" s="48"/>
      <c r="N78" s="48"/>
      <c r="O78" s="48"/>
      <c r="P78" s="46"/>
      <c r="Q78" s="46"/>
      <c r="R78" s="48"/>
      <c r="S78" s="46"/>
      <c r="T78" s="48"/>
      <c r="U78" s="48"/>
      <c r="V78" s="89"/>
      <c r="W78" s="89"/>
      <c r="X78" s="89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89"/>
      <c r="AJ78" s="46"/>
      <c r="AK78" s="46"/>
      <c r="AL78" s="48"/>
      <c r="AM78" s="48"/>
      <c r="AN78" s="48"/>
      <c r="AO78" s="46"/>
      <c r="AP78" s="46"/>
      <c r="AQ78" s="46"/>
      <c r="AR78" s="46"/>
      <c r="AS78" s="46"/>
      <c r="AT78" s="48"/>
      <c r="AU78" s="48"/>
      <c r="AV78" s="89"/>
      <c r="AW78" s="89"/>
      <c r="AX78" s="89"/>
      <c r="AY78" s="89"/>
      <c r="AZ78" s="89"/>
      <c r="BA78" s="89"/>
      <c r="BB78" s="89"/>
      <c r="BC78" s="89"/>
      <c r="BD78" s="92"/>
      <c r="BE78" s="56">
        <f t="shared" si="3"/>
        <v>0</v>
      </c>
    </row>
    <row r="79" spans="1:57" ht="16.5" customHeight="1">
      <c r="A79" s="117"/>
      <c r="B79" s="93" t="s">
        <v>48</v>
      </c>
      <c r="C79" s="99" t="s">
        <v>40</v>
      </c>
      <c r="D79" s="18" t="s">
        <v>17</v>
      </c>
      <c r="E79" s="12">
        <v>2</v>
      </c>
      <c r="F79" s="8">
        <v>2</v>
      </c>
      <c r="G79" s="8">
        <v>2</v>
      </c>
      <c r="H79" s="8">
        <v>2</v>
      </c>
      <c r="I79" s="8">
        <v>2</v>
      </c>
      <c r="J79" s="8">
        <v>2</v>
      </c>
      <c r="K79" s="8">
        <v>2</v>
      </c>
      <c r="L79" s="71">
        <v>2</v>
      </c>
      <c r="M79" s="71">
        <v>2</v>
      </c>
      <c r="N79" s="20">
        <v>2</v>
      </c>
      <c r="O79" s="4">
        <v>2</v>
      </c>
      <c r="P79" s="8">
        <v>2</v>
      </c>
      <c r="Q79" s="8">
        <v>2</v>
      </c>
      <c r="R79" s="20">
        <v>2</v>
      </c>
      <c r="S79" s="8">
        <v>2</v>
      </c>
      <c r="T79" s="20"/>
      <c r="U79" s="20"/>
      <c r="V79" s="87" t="s">
        <v>18</v>
      </c>
      <c r="W79" s="87" t="s">
        <v>18</v>
      </c>
      <c r="X79" s="87" t="s">
        <v>18</v>
      </c>
      <c r="Y79" s="3">
        <v>2</v>
      </c>
      <c r="Z79" s="8">
        <v>2</v>
      </c>
      <c r="AA79" s="8">
        <v>2</v>
      </c>
      <c r="AB79" s="8">
        <v>2</v>
      </c>
      <c r="AC79" s="8">
        <v>2</v>
      </c>
      <c r="AD79" s="8">
        <v>2</v>
      </c>
      <c r="AE79" s="8">
        <v>2</v>
      </c>
      <c r="AF79" s="8">
        <v>2</v>
      </c>
      <c r="AG79" s="8">
        <v>2</v>
      </c>
      <c r="AH79" s="8">
        <v>2</v>
      </c>
      <c r="AI79" s="87" t="s">
        <v>18</v>
      </c>
      <c r="AJ79" s="8">
        <v>2</v>
      </c>
      <c r="AK79" s="8">
        <v>4</v>
      </c>
      <c r="AL79" s="8">
        <v>4</v>
      </c>
      <c r="AM79" s="8">
        <v>4</v>
      </c>
      <c r="AN79" s="8">
        <v>4</v>
      </c>
      <c r="AO79" s="8">
        <v>4</v>
      </c>
      <c r="AP79" s="8">
        <v>4</v>
      </c>
      <c r="AQ79" s="8">
        <v>4</v>
      </c>
      <c r="AR79" s="8">
        <v>3</v>
      </c>
      <c r="AS79" s="65">
        <v>1</v>
      </c>
      <c r="AT79" s="68"/>
      <c r="AU79" s="68"/>
      <c r="AV79" s="87" t="s">
        <v>18</v>
      </c>
      <c r="AW79" s="87" t="s">
        <v>18</v>
      </c>
      <c r="AX79" s="87" t="s">
        <v>18</v>
      </c>
      <c r="AY79" s="87" t="s">
        <v>18</v>
      </c>
      <c r="AZ79" s="87" t="s">
        <v>18</v>
      </c>
      <c r="BA79" s="87" t="s">
        <v>18</v>
      </c>
      <c r="BB79" s="87" t="s">
        <v>18</v>
      </c>
      <c r="BC79" s="87" t="s">
        <v>18</v>
      </c>
      <c r="BD79" s="90" t="s">
        <v>18</v>
      </c>
      <c r="BE79" s="19">
        <f t="shared" si="3"/>
        <v>84</v>
      </c>
    </row>
    <row r="80" spans="1:57" ht="16.5" customHeight="1">
      <c r="A80" s="117"/>
      <c r="B80" s="94"/>
      <c r="C80" s="100"/>
      <c r="D80" s="42" t="s">
        <v>22</v>
      </c>
      <c r="E80" s="45"/>
      <c r="F80" s="46"/>
      <c r="G80" s="46"/>
      <c r="H80" s="46"/>
      <c r="I80" s="46"/>
      <c r="J80" s="46"/>
      <c r="K80" s="46"/>
      <c r="L80" s="47"/>
      <c r="M80" s="47"/>
      <c r="N80" s="48"/>
      <c r="O80" s="46"/>
      <c r="P80" s="46"/>
      <c r="Q80" s="46"/>
      <c r="R80" s="48"/>
      <c r="S80" s="46"/>
      <c r="T80" s="48"/>
      <c r="U80" s="48"/>
      <c r="V80" s="89"/>
      <c r="W80" s="89"/>
      <c r="X80" s="89"/>
      <c r="Y80" s="46"/>
      <c r="Z80" s="46"/>
      <c r="AA80" s="46"/>
      <c r="AB80" s="46"/>
      <c r="AC80" s="46"/>
      <c r="AD80" s="46"/>
      <c r="AE80" s="46"/>
      <c r="AF80" s="48"/>
      <c r="AG80" s="48"/>
      <c r="AH80" s="48"/>
      <c r="AI80" s="89"/>
      <c r="AJ80" s="48"/>
      <c r="AK80" s="48"/>
      <c r="AL80" s="48"/>
      <c r="AM80" s="48"/>
      <c r="AN80" s="48"/>
      <c r="AO80" s="46"/>
      <c r="AP80" s="46"/>
      <c r="AQ80" s="46"/>
      <c r="AR80" s="46"/>
      <c r="AS80" s="46"/>
      <c r="AT80" s="54"/>
      <c r="AU80" s="54"/>
      <c r="AV80" s="89"/>
      <c r="AW80" s="89"/>
      <c r="AX80" s="89"/>
      <c r="AY80" s="89"/>
      <c r="AZ80" s="89"/>
      <c r="BA80" s="89"/>
      <c r="BB80" s="89"/>
      <c r="BC80" s="89"/>
      <c r="BD80" s="92"/>
      <c r="BE80" s="56">
        <f t="shared" si="3"/>
        <v>0</v>
      </c>
    </row>
    <row r="81" spans="1:57" ht="16.5" customHeight="1">
      <c r="A81" s="117"/>
      <c r="B81" s="93" t="s">
        <v>44</v>
      </c>
      <c r="C81" s="99" t="s">
        <v>51</v>
      </c>
      <c r="D81" s="18" t="s">
        <v>17</v>
      </c>
      <c r="E81" s="8">
        <v>4</v>
      </c>
      <c r="F81" s="4">
        <v>4</v>
      </c>
      <c r="G81" s="4">
        <v>2</v>
      </c>
      <c r="H81" s="4">
        <v>4</v>
      </c>
      <c r="I81" s="4">
        <v>2</v>
      </c>
      <c r="J81" s="4">
        <v>4</v>
      </c>
      <c r="K81" s="4">
        <v>2</v>
      </c>
      <c r="L81" s="4">
        <v>4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8</v>
      </c>
      <c r="V81" s="87" t="s">
        <v>18</v>
      </c>
      <c r="W81" s="87" t="s">
        <v>18</v>
      </c>
      <c r="X81" s="87" t="s">
        <v>18</v>
      </c>
      <c r="Y81" s="3">
        <v>8</v>
      </c>
      <c r="Z81" s="3">
        <v>6</v>
      </c>
      <c r="AA81" s="3">
        <v>8</v>
      </c>
      <c r="AB81" s="3">
        <v>6</v>
      </c>
      <c r="AC81" s="3">
        <v>6</v>
      </c>
      <c r="AD81" s="3">
        <v>6</v>
      </c>
      <c r="AE81" s="3">
        <v>6</v>
      </c>
      <c r="AF81" s="3">
        <v>6</v>
      </c>
      <c r="AG81" s="3">
        <v>6</v>
      </c>
      <c r="AH81" s="3">
        <v>6</v>
      </c>
      <c r="AI81" s="87" t="s">
        <v>18</v>
      </c>
      <c r="AJ81" s="3">
        <v>8</v>
      </c>
      <c r="AK81" s="3">
        <v>6</v>
      </c>
      <c r="AL81" s="3">
        <v>6</v>
      </c>
      <c r="AM81" s="3">
        <v>6</v>
      </c>
      <c r="AN81" s="3">
        <v>6</v>
      </c>
      <c r="AO81" s="3">
        <v>6</v>
      </c>
      <c r="AP81" s="3">
        <v>6</v>
      </c>
      <c r="AQ81" s="3">
        <v>6</v>
      </c>
      <c r="AR81" s="3">
        <v>6</v>
      </c>
      <c r="AS81" s="4">
        <v>6</v>
      </c>
      <c r="AT81" s="68"/>
      <c r="AU81" s="68"/>
      <c r="AV81" s="87" t="s">
        <v>18</v>
      </c>
      <c r="AW81" s="87" t="s">
        <v>18</v>
      </c>
      <c r="AX81" s="87" t="s">
        <v>18</v>
      </c>
      <c r="AY81" s="87" t="s">
        <v>18</v>
      </c>
      <c r="AZ81" s="87" t="s">
        <v>18</v>
      </c>
      <c r="BA81" s="87" t="s">
        <v>18</v>
      </c>
      <c r="BB81" s="87" t="s">
        <v>18</v>
      </c>
      <c r="BC81" s="87" t="s">
        <v>18</v>
      </c>
      <c r="BD81" s="90" t="s">
        <v>18</v>
      </c>
      <c r="BE81" s="19">
        <f t="shared" si="3"/>
        <v>176</v>
      </c>
    </row>
    <row r="82" spans="1:57" ht="16.5" customHeight="1">
      <c r="A82" s="117"/>
      <c r="B82" s="94"/>
      <c r="C82" s="100"/>
      <c r="D82" s="42" t="s">
        <v>22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8"/>
      <c r="U82" s="48"/>
      <c r="V82" s="89"/>
      <c r="W82" s="89"/>
      <c r="X82" s="89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89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8"/>
      <c r="AU82" s="48"/>
      <c r="AV82" s="89"/>
      <c r="AW82" s="89"/>
      <c r="AX82" s="89"/>
      <c r="AY82" s="89"/>
      <c r="AZ82" s="89"/>
      <c r="BA82" s="89"/>
      <c r="BB82" s="89"/>
      <c r="BC82" s="89"/>
      <c r="BD82" s="92"/>
      <c r="BE82" s="56">
        <f t="shared" si="3"/>
        <v>0</v>
      </c>
    </row>
    <row r="83" spans="1:70" s="22" customFormat="1" ht="16.5" customHeight="1">
      <c r="A83" s="117"/>
      <c r="B83" s="93" t="s">
        <v>49</v>
      </c>
      <c r="C83" s="99" t="s">
        <v>41</v>
      </c>
      <c r="D83" s="18" t="s">
        <v>17</v>
      </c>
      <c r="E83" s="8"/>
      <c r="F83" s="4">
        <v>2</v>
      </c>
      <c r="G83" s="4">
        <v>2</v>
      </c>
      <c r="H83" s="4">
        <v>2</v>
      </c>
      <c r="I83" s="4">
        <v>2</v>
      </c>
      <c r="J83" s="4">
        <v>2</v>
      </c>
      <c r="K83" s="4">
        <v>2</v>
      </c>
      <c r="L83" s="4">
        <v>2</v>
      </c>
      <c r="M83" s="4">
        <v>2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  <c r="S83" s="4">
        <v>2</v>
      </c>
      <c r="T83" s="4">
        <v>4</v>
      </c>
      <c r="U83" s="4">
        <v>8</v>
      </c>
      <c r="V83" s="87" t="s">
        <v>18</v>
      </c>
      <c r="W83" s="87" t="s">
        <v>18</v>
      </c>
      <c r="X83" s="87" t="s">
        <v>18</v>
      </c>
      <c r="Y83" s="3">
        <v>6</v>
      </c>
      <c r="Z83" s="3">
        <v>7</v>
      </c>
      <c r="AA83" s="3">
        <v>6</v>
      </c>
      <c r="AB83" s="3">
        <v>7</v>
      </c>
      <c r="AC83" s="3">
        <v>7</v>
      </c>
      <c r="AD83" s="3">
        <v>7</v>
      </c>
      <c r="AE83" s="3">
        <v>7</v>
      </c>
      <c r="AF83" s="3">
        <v>7</v>
      </c>
      <c r="AG83" s="3">
        <v>7</v>
      </c>
      <c r="AH83" s="3">
        <v>8</v>
      </c>
      <c r="AI83" s="87" t="s">
        <v>18</v>
      </c>
      <c r="AJ83" s="3">
        <v>6</v>
      </c>
      <c r="AK83" s="3">
        <v>7</v>
      </c>
      <c r="AL83" s="3">
        <v>7</v>
      </c>
      <c r="AM83" s="3">
        <v>7</v>
      </c>
      <c r="AN83" s="3">
        <v>7</v>
      </c>
      <c r="AO83" s="3">
        <v>7</v>
      </c>
      <c r="AP83" s="3">
        <v>4</v>
      </c>
      <c r="AQ83" s="3">
        <v>4</v>
      </c>
      <c r="AR83" s="3">
        <v>4</v>
      </c>
      <c r="AS83" s="3">
        <v>8</v>
      </c>
      <c r="AT83" s="68">
        <v>8</v>
      </c>
      <c r="AU83" s="68"/>
      <c r="AV83" s="87" t="s">
        <v>18</v>
      </c>
      <c r="AW83" s="87" t="s">
        <v>18</v>
      </c>
      <c r="AX83" s="87" t="s">
        <v>18</v>
      </c>
      <c r="AY83" s="87" t="s">
        <v>18</v>
      </c>
      <c r="AZ83" s="87" t="s">
        <v>18</v>
      </c>
      <c r="BA83" s="87" t="s">
        <v>18</v>
      </c>
      <c r="BB83" s="87" t="s">
        <v>18</v>
      </c>
      <c r="BC83" s="87" t="s">
        <v>18</v>
      </c>
      <c r="BD83" s="90" t="s">
        <v>18</v>
      </c>
      <c r="BE83" s="19">
        <f t="shared" si="3"/>
        <v>188</v>
      </c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</row>
    <row r="84" spans="1:70" s="22" customFormat="1" ht="16.5" customHeight="1">
      <c r="A84" s="117"/>
      <c r="B84" s="94"/>
      <c r="C84" s="101"/>
      <c r="D84" s="42" t="s">
        <v>22</v>
      </c>
      <c r="E84" s="5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  <c r="V84" s="89"/>
      <c r="W84" s="89"/>
      <c r="X84" s="89"/>
      <c r="Y84" s="51"/>
      <c r="Z84" s="51"/>
      <c r="AA84" s="51"/>
      <c r="AB84" s="51"/>
      <c r="AC84" s="51"/>
      <c r="AD84" s="46"/>
      <c r="AE84" s="46"/>
      <c r="AF84" s="46"/>
      <c r="AG84" s="46"/>
      <c r="AH84" s="46"/>
      <c r="AI84" s="89"/>
      <c r="AJ84" s="46"/>
      <c r="AK84" s="46"/>
      <c r="AL84" s="46"/>
      <c r="AM84" s="46"/>
      <c r="AN84" s="46"/>
      <c r="AO84" s="46"/>
      <c r="AP84" s="46"/>
      <c r="AQ84" s="46"/>
      <c r="AR84" s="51"/>
      <c r="AS84" s="51"/>
      <c r="AT84" s="51"/>
      <c r="AU84" s="51"/>
      <c r="AV84" s="89"/>
      <c r="AW84" s="89"/>
      <c r="AX84" s="89"/>
      <c r="AY84" s="89"/>
      <c r="AZ84" s="89"/>
      <c r="BA84" s="89"/>
      <c r="BB84" s="89"/>
      <c r="BC84" s="89"/>
      <c r="BD84" s="92"/>
      <c r="BE84" s="56">
        <f t="shared" si="3"/>
        <v>0</v>
      </c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</row>
    <row r="85" spans="1:57" ht="16.5" customHeight="1">
      <c r="A85" s="117"/>
      <c r="B85" s="93" t="s">
        <v>52</v>
      </c>
      <c r="C85" s="99" t="s">
        <v>63</v>
      </c>
      <c r="D85" s="18" t="s">
        <v>17</v>
      </c>
      <c r="E85" s="8">
        <v>6</v>
      </c>
      <c r="F85" s="4">
        <v>4</v>
      </c>
      <c r="G85" s="4">
        <v>6</v>
      </c>
      <c r="H85" s="4">
        <v>4</v>
      </c>
      <c r="I85" s="4">
        <v>6</v>
      </c>
      <c r="J85" s="4">
        <v>4</v>
      </c>
      <c r="K85" s="4">
        <v>6</v>
      </c>
      <c r="L85" s="4">
        <v>4</v>
      </c>
      <c r="M85" s="4">
        <v>6</v>
      </c>
      <c r="N85" s="4">
        <v>4</v>
      </c>
      <c r="O85" s="4">
        <v>6</v>
      </c>
      <c r="P85" s="4">
        <v>4</v>
      </c>
      <c r="Q85" s="4">
        <v>4</v>
      </c>
      <c r="R85" s="4">
        <v>4</v>
      </c>
      <c r="S85" s="4">
        <v>6</v>
      </c>
      <c r="T85" s="4">
        <v>5</v>
      </c>
      <c r="U85" s="64">
        <v>1</v>
      </c>
      <c r="V85" s="87" t="s">
        <v>18</v>
      </c>
      <c r="W85" s="87" t="s">
        <v>18</v>
      </c>
      <c r="X85" s="87" t="s">
        <v>18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87" t="s">
        <v>18</v>
      </c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68"/>
      <c r="AU85" s="68"/>
      <c r="AV85" s="87" t="s">
        <v>18</v>
      </c>
      <c r="AW85" s="87" t="s">
        <v>18</v>
      </c>
      <c r="AX85" s="87" t="s">
        <v>18</v>
      </c>
      <c r="AY85" s="87" t="s">
        <v>18</v>
      </c>
      <c r="AZ85" s="87" t="s">
        <v>18</v>
      </c>
      <c r="BA85" s="87" t="s">
        <v>18</v>
      </c>
      <c r="BB85" s="87" t="s">
        <v>18</v>
      </c>
      <c r="BC85" s="87" t="s">
        <v>18</v>
      </c>
      <c r="BD85" s="90" t="s">
        <v>18</v>
      </c>
      <c r="BE85" s="19">
        <f aca="true" t="shared" si="4" ref="BE85:BE90">SUM(E85:BD85)</f>
        <v>80</v>
      </c>
    </row>
    <row r="86" spans="1:57" ht="16.5" customHeight="1">
      <c r="A86" s="117"/>
      <c r="B86" s="94"/>
      <c r="C86" s="100"/>
      <c r="D86" s="42" t="s">
        <v>22</v>
      </c>
      <c r="E86" s="45">
        <v>1</v>
      </c>
      <c r="F86" s="46">
        <v>2</v>
      </c>
      <c r="G86" s="46">
        <v>1</v>
      </c>
      <c r="H86" s="46">
        <v>2</v>
      </c>
      <c r="I86" s="46">
        <v>1</v>
      </c>
      <c r="J86" s="46">
        <v>2</v>
      </c>
      <c r="K86" s="46">
        <v>1</v>
      </c>
      <c r="L86" s="72">
        <v>1</v>
      </c>
      <c r="M86" s="72">
        <v>1</v>
      </c>
      <c r="N86" s="48">
        <v>1</v>
      </c>
      <c r="O86" s="46">
        <v>1</v>
      </c>
      <c r="P86" s="46">
        <v>1</v>
      </c>
      <c r="Q86" s="46">
        <v>1</v>
      </c>
      <c r="R86" s="48">
        <v>1</v>
      </c>
      <c r="S86" s="46">
        <v>1</v>
      </c>
      <c r="T86" s="48">
        <v>1</v>
      </c>
      <c r="U86" s="48">
        <v>1</v>
      </c>
      <c r="V86" s="89"/>
      <c r="W86" s="89"/>
      <c r="X86" s="89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89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89"/>
      <c r="AW86" s="89"/>
      <c r="AX86" s="89"/>
      <c r="AY86" s="89"/>
      <c r="AZ86" s="89"/>
      <c r="BA86" s="89"/>
      <c r="BB86" s="89"/>
      <c r="BC86" s="89"/>
      <c r="BD86" s="92"/>
      <c r="BE86" s="56">
        <f t="shared" si="4"/>
        <v>20</v>
      </c>
    </row>
    <row r="87" spans="1:57" ht="16.5" customHeight="1">
      <c r="A87" s="117"/>
      <c r="B87" s="93" t="s">
        <v>45</v>
      </c>
      <c r="C87" s="99" t="s">
        <v>64</v>
      </c>
      <c r="D87" s="18" t="s">
        <v>17</v>
      </c>
      <c r="E87" s="8">
        <v>4</v>
      </c>
      <c r="F87" s="4">
        <v>3</v>
      </c>
      <c r="G87" s="4">
        <v>4</v>
      </c>
      <c r="H87" s="4">
        <v>3</v>
      </c>
      <c r="I87" s="4">
        <v>4</v>
      </c>
      <c r="J87" s="4">
        <v>5</v>
      </c>
      <c r="K87" s="4">
        <v>4</v>
      </c>
      <c r="L87" s="4">
        <v>4</v>
      </c>
      <c r="M87" s="4">
        <v>4</v>
      </c>
      <c r="N87" s="4">
        <v>6</v>
      </c>
      <c r="O87" s="4">
        <v>2</v>
      </c>
      <c r="P87" s="4">
        <v>6</v>
      </c>
      <c r="Q87" s="4">
        <v>6</v>
      </c>
      <c r="R87" s="4">
        <v>4</v>
      </c>
      <c r="S87" s="4">
        <v>4</v>
      </c>
      <c r="T87" s="4">
        <v>5</v>
      </c>
      <c r="U87" s="64">
        <v>1</v>
      </c>
      <c r="V87" s="87" t="s">
        <v>18</v>
      </c>
      <c r="W87" s="87" t="s">
        <v>18</v>
      </c>
      <c r="X87" s="87" t="s">
        <v>18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87" t="s">
        <v>18</v>
      </c>
      <c r="AJ87" s="3"/>
      <c r="AK87" s="3"/>
      <c r="AL87" s="3"/>
      <c r="AM87" s="3"/>
      <c r="AN87" s="3"/>
      <c r="AO87" s="3"/>
      <c r="AP87" s="3"/>
      <c r="AQ87" s="3"/>
      <c r="AR87" s="3"/>
      <c r="AS87" s="4"/>
      <c r="AT87" s="68"/>
      <c r="AU87" s="68"/>
      <c r="AV87" s="87" t="s">
        <v>18</v>
      </c>
      <c r="AW87" s="87" t="s">
        <v>18</v>
      </c>
      <c r="AX87" s="87" t="s">
        <v>18</v>
      </c>
      <c r="AY87" s="87" t="s">
        <v>18</v>
      </c>
      <c r="AZ87" s="87" t="s">
        <v>18</v>
      </c>
      <c r="BA87" s="87" t="s">
        <v>18</v>
      </c>
      <c r="BB87" s="87" t="s">
        <v>18</v>
      </c>
      <c r="BC87" s="87" t="s">
        <v>18</v>
      </c>
      <c r="BD87" s="90" t="s">
        <v>18</v>
      </c>
      <c r="BE87" s="19">
        <f t="shared" si="4"/>
        <v>69</v>
      </c>
    </row>
    <row r="88" spans="1:57" ht="16.5" customHeight="1">
      <c r="A88" s="117"/>
      <c r="B88" s="94"/>
      <c r="C88" s="101"/>
      <c r="D88" s="42" t="s">
        <v>22</v>
      </c>
      <c r="E88" s="45"/>
      <c r="F88" s="46"/>
      <c r="G88" s="46"/>
      <c r="H88" s="46"/>
      <c r="I88" s="48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8"/>
      <c r="U88" s="46"/>
      <c r="V88" s="89"/>
      <c r="W88" s="89"/>
      <c r="X88" s="89"/>
      <c r="Y88" s="52"/>
      <c r="Z88" s="46"/>
      <c r="AA88" s="53"/>
      <c r="AB88" s="46"/>
      <c r="AC88" s="46"/>
      <c r="AD88" s="46"/>
      <c r="AE88" s="46"/>
      <c r="AF88" s="47"/>
      <c r="AG88" s="46"/>
      <c r="AH88" s="46"/>
      <c r="AI88" s="89"/>
      <c r="AJ88" s="46"/>
      <c r="AK88" s="46"/>
      <c r="AL88" s="48"/>
      <c r="AM88" s="48"/>
      <c r="AN88" s="48"/>
      <c r="AO88" s="46"/>
      <c r="AP88" s="46"/>
      <c r="AQ88" s="46"/>
      <c r="AR88" s="46"/>
      <c r="AS88" s="46"/>
      <c r="AT88" s="54"/>
      <c r="AU88" s="54"/>
      <c r="AV88" s="89"/>
      <c r="AW88" s="89"/>
      <c r="AX88" s="89"/>
      <c r="AY88" s="89"/>
      <c r="AZ88" s="89"/>
      <c r="BA88" s="89"/>
      <c r="BB88" s="89"/>
      <c r="BC88" s="89"/>
      <c r="BD88" s="92"/>
      <c r="BE88" s="56">
        <f t="shared" si="4"/>
        <v>0</v>
      </c>
    </row>
    <row r="89" spans="1:57" ht="16.5" customHeight="1">
      <c r="A89" s="117"/>
      <c r="B89" s="93" t="s">
        <v>46</v>
      </c>
      <c r="C89" s="99" t="s">
        <v>50</v>
      </c>
      <c r="D89" s="18" t="s">
        <v>17</v>
      </c>
      <c r="E89" s="8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2</v>
      </c>
      <c r="U89" s="64">
        <v>1</v>
      </c>
      <c r="V89" s="87" t="s">
        <v>18</v>
      </c>
      <c r="W89" s="87" t="s">
        <v>18</v>
      </c>
      <c r="X89" s="87" t="s">
        <v>18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87" t="s">
        <v>18</v>
      </c>
      <c r="AJ89" s="3"/>
      <c r="AK89" s="3"/>
      <c r="AL89" s="3"/>
      <c r="AM89" s="3"/>
      <c r="AN89" s="3"/>
      <c r="AO89" s="3"/>
      <c r="AP89" s="3"/>
      <c r="AQ89" s="3"/>
      <c r="AR89" s="8"/>
      <c r="AS89" s="68"/>
      <c r="AT89" s="68"/>
      <c r="AU89" s="68"/>
      <c r="AV89" s="87" t="s">
        <v>18</v>
      </c>
      <c r="AW89" s="87" t="s">
        <v>18</v>
      </c>
      <c r="AX89" s="87" t="s">
        <v>18</v>
      </c>
      <c r="AY89" s="87" t="s">
        <v>18</v>
      </c>
      <c r="AZ89" s="87" t="s">
        <v>18</v>
      </c>
      <c r="BA89" s="87" t="s">
        <v>18</v>
      </c>
      <c r="BB89" s="87" t="s">
        <v>18</v>
      </c>
      <c r="BC89" s="87" t="s">
        <v>18</v>
      </c>
      <c r="BD89" s="90" t="s">
        <v>18</v>
      </c>
      <c r="BE89" s="19">
        <f t="shared" si="4"/>
        <v>18</v>
      </c>
    </row>
    <row r="90" spans="1:57" ht="16.5" customHeight="1">
      <c r="A90" s="117"/>
      <c r="B90" s="94"/>
      <c r="C90" s="101"/>
      <c r="D90" s="42" t="s">
        <v>22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8"/>
      <c r="U90" s="48"/>
      <c r="V90" s="89"/>
      <c r="W90" s="89"/>
      <c r="X90" s="89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89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8"/>
      <c r="AU90" s="48"/>
      <c r="AV90" s="89"/>
      <c r="AW90" s="89"/>
      <c r="AX90" s="89"/>
      <c r="AY90" s="89"/>
      <c r="AZ90" s="89"/>
      <c r="BA90" s="89"/>
      <c r="BB90" s="89"/>
      <c r="BC90" s="89"/>
      <c r="BD90" s="92"/>
      <c r="BE90" s="56">
        <f t="shared" si="4"/>
        <v>0</v>
      </c>
    </row>
    <row r="91" spans="1:57" ht="40.5" customHeight="1">
      <c r="A91" s="117"/>
      <c r="B91" s="93" t="s">
        <v>65</v>
      </c>
      <c r="C91" s="102" t="s">
        <v>66</v>
      </c>
      <c r="D91" s="18" t="s">
        <v>17</v>
      </c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87" t="s">
        <v>18</v>
      </c>
      <c r="W91" s="87" t="s">
        <v>18</v>
      </c>
      <c r="X91" s="87" t="s">
        <v>18</v>
      </c>
      <c r="Y91" s="3">
        <v>3</v>
      </c>
      <c r="Z91" s="3">
        <v>3</v>
      </c>
      <c r="AA91" s="3">
        <v>3</v>
      </c>
      <c r="AB91" s="3">
        <v>3</v>
      </c>
      <c r="AC91" s="3">
        <v>3</v>
      </c>
      <c r="AD91" s="3">
        <v>3</v>
      </c>
      <c r="AE91" s="3">
        <v>3</v>
      </c>
      <c r="AF91" s="3">
        <v>3</v>
      </c>
      <c r="AG91" s="3">
        <v>3</v>
      </c>
      <c r="AH91" s="3">
        <v>2</v>
      </c>
      <c r="AI91" s="87" t="s">
        <v>18</v>
      </c>
      <c r="AJ91" s="3">
        <v>3</v>
      </c>
      <c r="AK91" s="3">
        <v>3</v>
      </c>
      <c r="AL91" s="3">
        <v>3</v>
      </c>
      <c r="AM91" s="3">
        <v>3</v>
      </c>
      <c r="AN91" s="68">
        <v>2</v>
      </c>
      <c r="AO91" s="4">
        <v>3</v>
      </c>
      <c r="AP91" s="4">
        <v>3</v>
      </c>
      <c r="AQ91" s="4">
        <v>2</v>
      </c>
      <c r="AR91" s="4">
        <v>3</v>
      </c>
      <c r="AS91" s="4">
        <v>5</v>
      </c>
      <c r="AT91" s="68">
        <v>2</v>
      </c>
      <c r="AU91" s="68"/>
      <c r="AV91" s="87" t="s">
        <v>18</v>
      </c>
      <c r="AW91" s="87" t="s">
        <v>18</v>
      </c>
      <c r="AX91" s="87" t="s">
        <v>18</v>
      </c>
      <c r="AY91" s="87" t="s">
        <v>18</v>
      </c>
      <c r="AZ91" s="87" t="s">
        <v>18</v>
      </c>
      <c r="BA91" s="87" t="s">
        <v>18</v>
      </c>
      <c r="BB91" s="87" t="s">
        <v>18</v>
      </c>
      <c r="BC91" s="87" t="s">
        <v>18</v>
      </c>
      <c r="BD91" s="90" t="s">
        <v>18</v>
      </c>
      <c r="BE91" s="19">
        <f>SUM(E91:BD91)</f>
        <v>61</v>
      </c>
    </row>
    <row r="92" spans="1:57" ht="39" customHeight="1">
      <c r="A92" s="117"/>
      <c r="B92" s="94"/>
      <c r="C92" s="103"/>
      <c r="D92" s="42" t="s">
        <v>22</v>
      </c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8"/>
      <c r="U92" s="48"/>
      <c r="V92" s="89"/>
      <c r="W92" s="89"/>
      <c r="X92" s="89"/>
      <c r="Y92" s="73"/>
      <c r="Z92" s="72"/>
      <c r="AA92" s="74"/>
      <c r="AB92" s="46"/>
      <c r="AC92" s="46"/>
      <c r="AD92" s="46"/>
      <c r="AE92" s="46"/>
      <c r="AF92" s="47"/>
      <c r="AG92" s="46"/>
      <c r="AH92" s="46"/>
      <c r="AI92" s="89"/>
      <c r="AJ92" s="46"/>
      <c r="AK92" s="46"/>
      <c r="AL92" s="48"/>
      <c r="AM92" s="48"/>
      <c r="AN92" s="48"/>
      <c r="AO92" s="46"/>
      <c r="AP92" s="46"/>
      <c r="AQ92" s="46"/>
      <c r="AR92" s="46"/>
      <c r="AS92" s="46"/>
      <c r="AT92" s="48">
        <v>10</v>
      </c>
      <c r="AU92" s="48"/>
      <c r="AV92" s="89"/>
      <c r="AW92" s="89"/>
      <c r="AX92" s="89"/>
      <c r="AY92" s="89"/>
      <c r="AZ92" s="89"/>
      <c r="BA92" s="89"/>
      <c r="BB92" s="89"/>
      <c r="BC92" s="89"/>
      <c r="BD92" s="92"/>
      <c r="BE92" s="56">
        <f>SUM(E92:BD92)</f>
        <v>10</v>
      </c>
    </row>
    <row r="93" spans="1:57" ht="50.25" customHeight="1">
      <c r="A93" s="117"/>
      <c r="B93" s="93" t="s">
        <v>67</v>
      </c>
      <c r="C93" s="102" t="s">
        <v>68</v>
      </c>
      <c r="D93" s="18" t="s">
        <v>17</v>
      </c>
      <c r="E93" s="12"/>
      <c r="F93" s="8"/>
      <c r="G93" s="8"/>
      <c r="H93" s="8"/>
      <c r="I93" s="8"/>
      <c r="J93" s="8"/>
      <c r="K93" s="8"/>
      <c r="L93" s="71"/>
      <c r="M93" s="71"/>
      <c r="N93" s="20"/>
      <c r="O93" s="4"/>
      <c r="P93" s="8"/>
      <c r="Q93" s="8"/>
      <c r="R93" s="20"/>
      <c r="S93" s="8"/>
      <c r="T93" s="20"/>
      <c r="U93" s="20"/>
      <c r="V93" s="87" t="s">
        <v>18</v>
      </c>
      <c r="W93" s="87" t="s">
        <v>18</v>
      </c>
      <c r="X93" s="87" t="s">
        <v>18</v>
      </c>
      <c r="Y93" s="3">
        <v>3</v>
      </c>
      <c r="Z93" s="3">
        <v>2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2</v>
      </c>
      <c r="AI93" s="87" t="s">
        <v>18</v>
      </c>
      <c r="AJ93" s="3">
        <v>3</v>
      </c>
      <c r="AK93" s="3">
        <v>2</v>
      </c>
      <c r="AL93" s="3">
        <v>2</v>
      </c>
      <c r="AM93" s="3">
        <v>2</v>
      </c>
      <c r="AN93" s="68">
        <v>3</v>
      </c>
      <c r="AO93" s="68">
        <v>2</v>
      </c>
      <c r="AP93" s="3">
        <v>2</v>
      </c>
      <c r="AQ93" s="3">
        <v>2</v>
      </c>
      <c r="AR93" s="8">
        <v>2</v>
      </c>
      <c r="AS93" s="8">
        <v>2</v>
      </c>
      <c r="AT93" s="79"/>
      <c r="AU93" s="79"/>
      <c r="AV93" s="87" t="s">
        <v>18</v>
      </c>
      <c r="AW93" s="87" t="s">
        <v>18</v>
      </c>
      <c r="AX93" s="87" t="s">
        <v>18</v>
      </c>
      <c r="AY93" s="87" t="s">
        <v>18</v>
      </c>
      <c r="AZ93" s="87" t="s">
        <v>18</v>
      </c>
      <c r="BA93" s="87" t="s">
        <v>18</v>
      </c>
      <c r="BB93" s="87" t="s">
        <v>18</v>
      </c>
      <c r="BC93" s="87" t="s">
        <v>18</v>
      </c>
      <c r="BD93" s="90" t="s">
        <v>18</v>
      </c>
      <c r="BE93" s="19">
        <f>SUM(E93:BD93)</f>
        <v>44</v>
      </c>
    </row>
    <row r="94" spans="1:57" ht="58.5" customHeight="1">
      <c r="A94" s="117"/>
      <c r="B94" s="94"/>
      <c r="C94" s="103"/>
      <c r="D94" s="42" t="s">
        <v>22</v>
      </c>
      <c r="E94" s="45"/>
      <c r="F94" s="46"/>
      <c r="G94" s="46"/>
      <c r="H94" s="46"/>
      <c r="I94" s="46"/>
      <c r="J94" s="46"/>
      <c r="K94" s="46"/>
      <c r="L94" s="47"/>
      <c r="M94" s="47"/>
      <c r="N94" s="48"/>
      <c r="O94" s="46"/>
      <c r="P94" s="46"/>
      <c r="Q94" s="46"/>
      <c r="R94" s="48"/>
      <c r="S94" s="46"/>
      <c r="T94" s="48"/>
      <c r="U94" s="48"/>
      <c r="V94" s="89"/>
      <c r="W94" s="89"/>
      <c r="X94" s="89"/>
      <c r="Y94" s="52"/>
      <c r="Z94" s="46"/>
      <c r="AA94" s="53"/>
      <c r="AB94" s="46"/>
      <c r="AC94" s="46"/>
      <c r="AD94" s="46"/>
      <c r="AE94" s="46"/>
      <c r="AF94" s="47"/>
      <c r="AG94" s="46"/>
      <c r="AH94" s="46"/>
      <c r="AI94" s="89"/>
      <c r="AJ94" s="46"/>
      <c r="AK94" s="46"/>
      <c r="AL94" s="48"/>
      <c r="AM94" s="48"/>
      <c r="AN94" s="48"/>
      <c r="AO94" s="46"/>
      <c r="AP94" s="46"/>
      <c r="AQ94" s="46"/>
      <c r="AR94" s="46"/>
      <c r="AS94" s="46"/>
      <c r="AT94" s="80"/>
      <c r="AU94" s="80"/>
      <c r="AV94" s="88"/>
      <c r="AW94" s="89"/>
      <c r="AX94" s="89"/>
      <c r="AY94" s="89"/>
      <c r="AZ94" s="89"/>
      <c r="BA94" s="89"/>
      <c r="BB94" s="89"/>
      <c r="BC94" s="89"/>
      <c r="BD94" s="92"/>
      <c r="BE94" s="56">
        <f>SUM(E94:BD94)</f>
        <v>0</v>
      </c>
    </row>
    <row r="95" spans="1:57" ht="26.25" customHeight="1">
      <c r="A95" s="127" t="s">
        <v>29</v>
      </c>
      <c r="B95" s="128"/>
      <c r="C95" s="128"/>
      <c r="D95" s="129"/>
      <c r="E95" s="37">
        <f>E65+E69+E71+E73+E75+E77+E79+E81+E83+E85+E87+E89+E91+E93</f>
        <v>35</v>
      </c>
      <c r="F95" s="37">
        <f aca="true" t="shared" si="5" ref="F95:U95">F65+F69+F71+F73+F75+F77+F79+F81+F83+F85+F87+F89+F91+F93</f>
        <v>34</v>
      </c>
      <c r="G95" s="37">
        <f t="shared" si="5"/>
        <v>35</v>
      </c>
      <c r="H95" s="37">
        <f t="shared" si="5"/>
        <v>34</v>
      </c>
      <c r="I95" s="37">
        <f t="shared" si="5"/>
        <v>35</v>
      </c>
      <c r="J95" s="37">
        <f t="shared" si="5"/>
        <v>34</v>
      </c>
      <c r="K95" s="37">
        <f t="shared" si="5"/>
        <v>35</v>
      </c>
      <c r="L95" s="37">
        <f t="shared" si="5"/>
        <v>35</v>
      </c>
      <c r="M95" s="37">
        <f t="shared" si="5"/>
        <v>35</v>
      </c>
      <c r="N95" s="37">
        <f t="shared" si="5"/>
        <v>35</v>
      </c>
      <c r="O95" s="37">
        <f t="shared" si="5"/>
        <v>35</v>
      </c>
      <c r="P95" s="37">
        <f t="shared" si="5"/>
        <v>35</v>
      </c>
      <c r="Q95" s="37">
        <f t="shared" si="5"/>
        <v>35</v>
      </c>
      <c r="R95" s="37">
        <f t="shared" si="5"/>
        <v>35</v>
      </c>
      <c r="S95" s="37">
        <f t="shared" si="5"/>
        <v>35</v>
      </c>
      <c r="T95" s="37">
        <f t="shared" si="5"/>
        <v>35</v>
      </c>
      <c r="U95" s="37">
        <f t="shared" si="5"/>
        <v>35</v>
      </c>
      <c r="V95" s="107"/>
      <c r="W95" s="106"/>
      <c r="X95" s="75"/>
      <c r="Y95" s="37">
        <f aca="true" t="shared" si="6" ref="Y95:AH95">Y65+Y69+Y71+Y73+Y75+Y77+Y79+Y81+Y83+Y85+Y87+Y89+Y91+Y93</f>
        <v>36</v>
      </c>
      <c r="Z95" s="37">
        <f t="shared" si="6"/>
        <v>36</v>
      </c>
      <c r="AA95" s="37">
        <f t="shared" si="6"/>
        <v>36</v>
      </c>
      <c r="AB95" s="37">
        <f t="shared" si="6"/>
        <v>36</v>
      </c>
      <c r="AC95" s="37">
        <f t="shared" si="6"/>
        <v>36</v>
      </c>
      <c r="AD95" s="37">
        <f t="shared" si="6"/>
        <v>36</v>
      </c>
      <c r="AE95" s="37">
        <f t="shared" si="6"/>
        <v>36</v>
      </c>
      <c r="AF95" s="37">
        <f t="shared" si="6"/>
        <v>36</v>
      </c>
      <c r="AG95" s="37">
        <f t="shared" si="6"/>
        <v>36</v>
      </c>
      <c r="AH95" s="37">
        <f t="shared" si="6"/>
        <v>36</v>
      </c>
      <c r="AI95" s="85"/>
      <c r="AJ95" s="82">
        <f aca="true" t="shared" si="7" ref="AJ95:AU95">AJ65+AJ69+AJ71+AJ73+AJ75+AJ77+AJ79+AJ81+AJ83+AJ85+AJ87+AJ89+AJ91+AJ93</f>
        <v>36</v>
      </c>
      <c r="AK95" s="37">
        <f t="shared" si="7"/>
        <v>36</v>
      </c>
      <c r="AL95" s="37">
        <f t="shared" si="7"/>
        <v>36</v>
      </c>
      <c r="AM95" s="37">
        <f t="shared" si="7"/>
        <v>36</v>
      </c>
      <c r="AN95" s="37">
        <f t="shared" si="7"/>
        <v>36</v>
      </c>
      <c r="AO95" s="37">
        <f t="shared" si="7"/>
        <v>36</v>
      </c>
      <c r="AP95" s="37">
        <f t="shared" si="7"/>
        <v>36</v>
      </c>
      <c r="AQ95" s="37">
        <f t="shared" si="7"/>
        <v>36</v>
      </c>
      <c r="AR95" s="37">
        <f t="shared" si="7"/>
        <v>36</v>
      </c>
      <c r="AS95" s="37">
        <f t="shared" si="7"/>
        <v>36</v>
      </c>
      <c r="AT95" s="76">
        <f t="shared" si="7"/>
        <v>14</v>
      </c>
      <c r="AU95" s="76">
        <f t="shared" si="7"/>
        <v>0</v>
      </c>
      <c r="AV95" s="78"/>
      <c r="AW95" s="105"/>
      <c r="AX95" s="105"/>
      <c r="AY95" s="105"/>
      <c r="AZ95" s="105"/>
      <c r="BA95" s="105"/>
      <c r="BB95" s="105"/>
      <c r="BC95" s="105"/>
      <c r="BD95" s="106"/>
      <c r="BE95" s="23">
        <f>BE65+BE66+BE67+BE68+BE69+BE70+BE71+BE72+BE73+BE74+BE75+BE76+BE77+BE78+BE79+BE80+BE81+BE82+BE83+BE84+BE85+BE86+BE87+BE88+BE89+BE90+BE91+BE92+BE93+BE94</f>
        <v>1368</v>
      </c>
    </row>
    <row r="96" spans="1:65" ht="25.5" customHeight="1">
      <c r="A96" s="127" t="s">
        <v>28</v>
      </c>
      <c r="B96" s="128"/>
      <c r="C96" s="128"/>
      <c r="D96" s="129"/>
      <c r="E96" s="36">
        <f>E66+E70+E72+E74+E76+E78+E80+E82+E84+E86+E88+E90</f>
        <v>1</v>
      </c>
      <c r="F96" s="36">
        <f aca="true" t="shared" si="8" ref="F96:U96">F66+F70+F72+F74+F76+F78+F80+F82+F84+F86+F88+F90</f>
        <v>2</v>
      </c>
      <c r="G96" s="36">
        <f t="shared" si="8"/>
        <v>1</v>
      </c>
      <c r="H96" s="36">
        <f t="shared" si="8"/>
        <v>2</v>
      </c>
      <c r="I96" s="36">
        <f t="shared" si="8"/>
        <v>1</v>
      </c>
      <c r="J96" s="36">
        <f t="shared" si="8"/>
        <v>2</v>
      </c>
      <c r="K96" s="36">
        <f t="shared" si="8"/>
        <v>1</v>
      </c>
      <c r="L96" s="36">
        <f t="shared" si="8"/>
        <v>1</v>
      </c>
      <c r="M96" s="36">
        <f t="shared" si="8"/>
        <v>1</v>
      </c>
      <c r="N96" s="36">
        <f t="shared" si="8"/>
        <v>1</v>
      </c>
      <c r="O96" s="36">
        <f t="shared" si="8"/>
        <v>1</v>
      </c>
      <c r="P96" s="36">
        <f t="shared" si="8"/>
        <v>1</v>
      </c>
      <c r="Q96" s="36">
        <f t="shared" si="8"/>
        <v>1</v>
      </c>
      <c r="R96" s="36">
        <f t="shared" si="8"/>
        <v>1</v>
      </c>
      <c r="S96" s="36">
        <f t="shared" si="8"/>
        <v>1</v>
      </c>
      <c r="T96" s="36">
        <f t="shared" si="8"/>
        <v>1</v>
      </c>
      <c r="U96" s="36">
        <f t="shared" si="8"/>
        <v>1</v>
      </c>
      <c r="V96" s="108"/>
      <c r="W96" s="109"/>
      <c r="X96" s="75"/>
      <c r="Y96" s="36">
        <f aca="true" t="shared" si="9" ref="Y96:AH96">Y92</f>
        <v>0</v>
      </c>
      <c r="Z96" s="36">
        <f t="shared" si="9"/>
        <v>0</v>
      </c>
      <c r="AA96" s="36">
        <f t="shared" si="9"/>
        <v>0</v>
      </c>
      <c r="AB96" s="36">
        <f t="shared" si="9"/>
        <v>0</v>
      </c>
      <c r="AC96" s="36">
        <f t="shared" si="9"/>
        <v>0</v>
      </c>
      <c r="AD96" s="36">
        <f t="shared" si="9"/>
        <v>0</v>
      </c>
      <c r="AE96" s="36">
        <f t="shared" si="9"/>
        <v>0</v>
      </c>
      <c r="AF96" s="36">
        <f t="shared" si="9"/>
        <v>0</v>
      </c>
      <c r="AG96" s="36">
        <f t="shared" si="9"/>
        <v>0</v>
      </c>
      <c r="AH96" s="36">
        <f t="shared" si="9"/>
        <v>0</v>
      </c>
      <c r="AI96" s="85"/>
      <c r="AJ96" s="83">
        <f aca="true" t="shared" si="10" ref="AJ96:AU96">AJ92</f>
        <v>0</v>
      </c>
      <c r="AK96" s="36">
        <f t="shared" si="10"/>
        <v>0</v>
      </c>
      <c r="AL96" s="36">
        <f t="shared" si="10"/>
        <v>0</v>
      </c>
      <c r="AM96" s="36">
        <f t="shared" si="10"/>
        <v>0</v>
      </c>
      <c r="AN96" s="36">
        <f t="shared" si="10"/>
        <v>0</v>
      </c>
      <c r="AO96" s="36">
        <f t="shared" si="10"/>
        <v>0</v>
      </c>
      <c r="AP96" s="36">
        <f t="shared" si="10"/>
        <v>0</v>
      </c>
      <c r="AQ96" s="36">
        <f t="shared" si="10"/>
        <v>0</v>
      </c>
      <c r="AR96" s="36">
        <f t="shared" si="10"/>
        <v>0</v>
      </c>
      <c r="AS96" s="36">
        <f t="shared" si="10"/>
        <v>0</v>
      </c>
      <c r="AT96" s="36">
        <f t="shared" si="10"/>
        <v>10</v>
      </c>
      <c r="AU96" s="36">
        <f t="shared" si="10"/>
        <v>0</v>
      </c>
      <c r="AV96" s="59"/>
      <c r="AW96" s="59"/>
      <c r="AX96" s="59"/>
      <c r="AY96" s="59"/>
      <c r="AZ96" s="59"/>
      <c r="BA96" s="59"/>
      <c r="BB96" s="59"/>
      <c r="BC96" s="59"/>
      <c r="BD96" s="59"/>
      <c r="BE96" s="33"/>
      <c r="BF96" s="1"/>
      <c r="BG96" s="2"/>
      <c r="BH96" s="1"/>
      <c r="BI96" s="2"/>
      <c r="BJ96" s="1"/>
      <c r="BK96" s="2"/>
      <c r="BL96" s="1"/>
      <c r="BM96" s="2"/>
    </row>
    <row r="97" spans="1:65" ht="25.5" customHeight="1">
      <c r="A97" s="127" t="s">
        <v>27</v>
      </c>
      <c r="B97" s="128"/>
      <c r="C97" s="128"/>
      <c r="D97" s="129"/>
      <c r="E97" s="38">
        <f>SUM(E95,E96)</f>
        <v>36</v>
      </c>
      <c r="F97" s="38">
        <f aca="true" t="shared" si="11" ref="F97:U97">SUM(F95,F96)</f>
        <v>36</v>
      </c>
      <c r="G97" s="38">
        <f t="shared" si="11"/>
        <v>36</v>
      </c>
      <c r="H97" s="38">
        <f t="shared" si="11"/>
        <v>36</v>
      </c>
      <c r="I97" s="38">
        <f t="shared" si="11"/>
        <v>36</v>
      </c>
      <c r="J97" s="38">
        <f t="shared" si="11"/>
        <v>36</v>
      </c>
      <c r="K97" s="38">
        <f t="shared" si="11"/>
        <v>36</v>
      </c>
      <c r="L97" s="38">
        <f t="shared" si="11"/>
        <v>36</v>
      </c>
      <c r="M97" s="38">
        <f t="shared" si="11"/>
        <v>36</v>
      </c>
      <c r="N97" s="38">
        <f t="shared" si="11"/>
        <v>36</v>
      </c>
      <c r="O97" s="38">
        <f t="shared" si="11"/>
        <v>36</v>
      </c>
      <c r="P97" s="38">
        <f t="shared" si="11"/>
        <v>36</v>
      </c>
      <c r="Q97" s="38">
        <f t="shared" si="11"/>
        <v>36</v>
      </c>
      <c r="R97" s="38">
        <f t="shared" si="11"/>
        <v>36</v>
      </c>
      <c r="S97" s="38">
        <f t="shared" si="11"/>
        <v>36</v>
      </c>
      <c r="T97" s="38">
        <f t="shared" si="11"/>
        <v>36</v>
      </c>
      <c r="U97" s="38">
        <f t="shared" si="11"/>
        <v>36</v>
      </c>
      <c r="V97" s="110"/>
      <c r="W97" s="111"/>
      <c r="X97" s="75"/>
      <c r="Y97" s="38">
        <f aca="true" t="shared" si="12" ref="Y97:AH97">Y95+Y96</f>
        <v>36</v>
      </c>
      <c r="Z97" s="38">
        <f t="shared" si="12"/>
        <v>36</v>
      </c>
      <c r="AA97" s="38">
        <f t="shared" si="12"/>
        <v>36</v>
      </c>
      <c r="AB97" s="38">
        <f t="shared" si="12"/>
        <v>36</v>
      </c>
      <c r="AC97" s="38">
        <f t="shared" si="12"/>
        <v>36</v>
      </c>
      <c r="AD97" s="38">
        <f t="shared" si="12"/>
        <v>36</v>
      </c>
      <c r="AE97" s="38">
        <f t="shared" si="12"/>
        <v>36</v>
      </c>
      <c r="AF97" s="38">
        <f t="shared" si="12"/>
        <v>36</v>
      </c>
      <c r="AG97" s="38">
        <f t="shared" si="12"/>
        <v>36</v>
      </c>
      <c r="AH97" s="38">
        <f t="shared" si="12"/>
        <v>36</v>
      </c>
      <c r="AI97" s="86"/>
      <c r="AJ97" s="84">
        <f aca="true" t="shared" si="13" ref="AJ97:AU97">AJ95+AJ96</f>
        <v>36</v>
      </c>
      <c r="AK97" s="38">
        <f t="shared" si="13"/>
        <v>36</v>
      </c>
      <c r="AL97" s="38">
        <f t="shared" si="13"/>
        <v>36</v>
      </c>
      <c r="AM97" s="38">
        <f t="shared" si="13"/>
        <v>36</v>
      </c>
      <c r="AN97" s="38">
        <f t="shared" si="13"/>
        <v>36</v>
      </c>
      <c r="AO97" s="38">
        <f t="shared" si="13"/>
        <v>36</v>
      </c>
      <c r="AP97" s="38">
        <f t="shared" si="13"/>
        <v>36</v>
      </c>
      <c r="AQ97" s="38">
        <f t="shared" si="13"/>
        <v>36</v>
      </c>
      <c r="AR97" s="38">
        <f t="shared" si="13"/>
        <v>36</v>
      </c>
      <c r="AS97" s="38">
        <f t="shared" si="13"/>
        <v>36</v>
      </c>
      <c r="AT97" s="77">
        <f t="shared" si="13"/>
        <v>24</v>
      </c>
      <c r="AU97" s="77">
        <f t="shared" si="13"/>
        <v>0</v>
      </c>
      <c r="AV97" s="34"/>
      <c r="AW97" s="34"/>
      <c r="AX97" s="34"/>
      <c r="AY97" s="34"/>
      <c r="AZ97" s="34"/>
      <c r="BA97" s="34"/>
      <c r="BB97" s="34"/>
      <c r="BC97" s="34"/>
      <c r="BD97" s="34"/>
      <c r="BE97" s="35"/>
      <c r="BF97" s="1"/>
      <c r="BG97" s="2"/>
      <c r="BH97" s="1"/>
      <c r="BI97" s="2"/>
      <c r="BJ97" s="1"/>
      <c r="BK97" s="2"/>
      <c r="BL97" s="1"/>
      <c r="BM97" s="2"/>
    </row>
    <row r="98" spans="2:3" ht="16.5" customHeight="1">
      <c r="B98" s="13"/>
      <c r="C98" s="24"/>
    </row>
    <row r="99" spans="2:27" ht="16.5" customHeight="1">
      <c r="B99" s="13"/>
      <c r="C99" s="24"/>
      <c r="V99" s="2" t="s">
        <v>19</v>
      </c>
      <c r="X99" s="15"/>
      <c r="Y99" s="21"/>
      <c r="Z99" s="21"/>
      <c r="AA99" s="21"/>
    </row>
    <row r="100" spans="2:27" ht="6.75" customHeight="1">
      <c r="B100" s="13"/>
      <c r="C100" s="24"/>
      <c r="V100" s="2"/>
      <c r="X100" s="15"/>
      <c r="Y100" s="21"/>
      <c r="Z100" s="21"/>
      <c r="AA100" s="21"/>
    </row>
    <row r="101" spans="2:56" ht="16.5" customHeight="1">
      <c r="B101" s="13"/>
      <c r="C101" s="24"/>
      <c r="E101" s="17"/>
      <c r="V101" s="32" t="s">
        <v>18</v>
      </c>
      <c r="W101" s="25" t="s">
        <v>20</v>
      </c>
      <c r="X101" s="26" t="s">
        <v>21</v>
      </c>
      <c r="Y101" s="21"/>
      <c r="Z101" s="21"/>
      <c r="AA101" s="21"/>
      <c r="AE101" s="60"/>
      <c r="AF101" s="25" t="s">
        <v>20</v>
      </c>
      <c r="AG101" s="135" t="s">
        <v>43</v>
      </c>
      <c r="AH101" s="135"/>
      <c r="AI101" s="135"/>
      <c r="AJ101" s="135"/>
      <c r="AK101" s="135"/>
      <c r="AL101" s="135"/>
      <c r="AM101" s="61"/>
      <c r="AN101" s="81" t="s">
        <v>69</v>
      </c>
      <c r="AO101" s="17"/>
      <c r="AP101" s="17"/>
      <c r="AQ101" s="17"/>
      <c r="AR101" s="17"/>
      <c r="AS101" s="17"/>
      <c r="AT101" s="17"/>
      <c r="AU101" s="17"/>
      <c r="AV101" s="28"/>
      <c r="AW101" s="62"/>
      <c r="AX101" s="26"/>
      <c r="AY101" s="17"/>
      <c r="AZ101" s="17"/>
      <c r="BA101" s="17"/>
      <c r="BB101" s="17"/>
      <c r="BC101" s="17"/>
      <c r="BD101" s="17"/>
    </row>
    <row r="102" spans="2:56" ht="6.75" customHeight="1">
      <c r="B102" s="13"/>
      <c r="C102" s="24"/>
      <c r="E102" s="17"/>
      <c r="O102" s="17"/>
      <c r="P102" s="17"/>
      <c r="Q102" s="17"/>
      <c r="R102" s="17"/>
      <c r="S102" s="17"/>
      <c r="T102" s="17"/>
      <c r="U102" s="17"/>
      <c r="V102" s="17"/>
      <c r="W102" s="17"/>
      <c r="X102" s="29"/>
      <c r="Y102" s="17"/>
      <c r="Z102" s="17"/>
      <c r="AA102" s="17"/>
      <c r="AB102" s="17"/>
      <c r="AC102" s="17"/>
      <c r="AD102" s="17"/>
      <c r="AE102" s="17"/>
      <c r="AF102" s="17"/>
      <c r="AG102" s="135"/>
      <c r="AH102" s="135"/>
      <c r="AI102" s="135"/>
      <c r="AJ102" s="135"/>
      <c r="AK102" s="135"/>
      <c r="AL102" s="135"/>
      <c r="AM102" s="17"/>
      <c r="AN102" s="17"/>
      <c r="AO102" s="17"/>
      <c r="AP102" s="17"/>
      <c r="AQ102" s="17"/>
      <c r="AR102" s="17"/>
      <c r="AS102" s="17"/>
      <c r="AT102" s="17"/>
      <c r="AU102" s="17"/>
      <c r="AV102" s="30"/>
      <c r="AW102" s="27"/>
      <c r="AX102" s="26"/>
      <c r="AY102" s="17"/>
      <c r="AZ102" s="17"/>
      <c r="BA102" s="17"/>
      <c r="BB102" s="17"/>
      <c r="BC102" s="17"/>
      <c r="BD102" s="17"/>
    </row>
    <row r="103" spans="2:38" ht="16.5" customHeight="1">
      <c r="B103" s="13"/>
      <c r="C103" s="10"/>
      <c r="AG103" s="135"/>
      <c r="AH103" s="135"/>
      <c r="AI103" s="135"/>
      <c r="AJ103" s="135"/>
      <c r="AK103" s="135"/>
      <c r="AL103" s="135"/>
    </row>
    <row r="104" spans="2:38" ht="16.5" customHeight="1">
      <c r="B104" s="13"/>
      <c r="C104" s="10" t="s">
        <v>70</v>
      </c>
      <c r="AG104" s="135"/>
      <c r="AH104" s="135"/>
      <c r="AI104" s="135"/>
      <c r="AJ104" s="135"/>
      <c r="AK104" s="135"/>
      <c r="AL104" s="135"/>
    </row>
    <row r="105" spans="2:38" ht="16.5" customHeight="1">
      <c r="B105" s="13"/>
      <c r="C105" s="10"/>
      <c r="AG105" s="17"/>
      <c r="AH105" s="17"/>
      <c r="AI105" s="17"/>
      <c r="AJ105" s="17"/>
      <c r="AK105" s="17"/>
      <c r="AL105" s="17"/>
    </row>
    <row r="106" spans="2:38" ht="16.5" customHeight="1">
      <c r="B106" s="13"/>
      <c r="C106" s="10"/>
      <c r="D106" s="67"/>
      <c r="AG106" s="17"/>
      <c r="AH106" s="17"/>
      <c r="AI106" s="17"/>
      <c r="AJ106" s="17"/>
      <c r="AK106" s="17"/>
      <c r="AL106" s="17"/>
    </row>
    <row r="107" spans="2:38" ht="16.5" customHeight="1">
      <c r="B107" s="13"/>
      <c r="C107" s="10"/>
      <c r="P107" s="21"/>
      <c r="AG107" s="17"/>
      <c r="AH107" s="17"/>
      <c r="AI107" s="31"/>
      <c r="AJ107" s="27"/>
      <c r="AK107" s="26"/>
      <c r="AL107" s="17"/>
    </row>
    <row r="108" spans="2:38" ht="16.5" customHeight="1" hidden="1">
      <c r="B108" s="13"/>
      <c r="C108" s="10"/>
      <c r="P108" s="21"/>
      <c r="AG108" s="17"/>
      <c r="AH108" s="17"/>
      <c r="AI108" s="31"/>
      <c r="AJ108" s="27"/>
      <c r="AK108" s="26"/>
      <c r="AL108" s="17"/>
    </row>
    <row r="109" spans="2:44" ht="16.5" customHeight="1" hidden="1">
      <c r="B109" s="13"/>
      <c r="C109" s="58" t="s">
        <v>31</v>
      </c>
      <c r="E109" s="39"/>
      <c r="F109" s="133" t="s">
        <v>24</v>
      </c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</row>
    <row r="110" spans="2:38" ht="16.5" customHeight="1" hidden="1">
      <c r="B110" s="13"/>
      <c r="C110" s="10" t="s">
        <v>32</v>
      </c>
      <c r="P110" s="21"/>
      <c r="AG110" s="17"/>
      <c r="AH110" s="17"/>
      <c r="AI110" s="31"/>
      <c r="AJ110" s="27"/>
      <c r="AK110" s="26"/>
      <c r="AL110" s="17"/>
    </row>
    <row r="111" spans="2:44" ht="16.5" customHeight="1" hidden="1">
      <c r="B111" s="13"/>
      <c r="C111" s="10"/>
      <c r="E111" s="40"/>
      <c r="F111" s="133" t="s">
        <v>25</v>
      </c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</row>
    <row r="112" spans="2:38" ht="16.5" customHeight="1" hidden="1">
      <c r="B112" s="13"/>
      <c r="C112" s="10"/>
      <c r="P112" s="21"/>
      <c r="AG112" s="17"/>
      <c r="AH112" s="17"/>
      <c r="AI112" s="31"/>
      <c r="AJ112" s="27"/>
      <c r="AK112" s="26"/>
      <c r="AL112" s="17"/>
    </row>
    <row r="113" spans="2:44" ht="16.5" customHeight="1" hidden="1">
      <c r="B113" s="13"/>
      <c r="C113" s="10"/>
      <c r="E113" s="41"/>
      <c r="F113" s="133" t="s">
        <v>26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</row>
    <row r="114" spans="2:38" ht="16.5" customHeight="1" hidden="1">
      <c r="B114" s="13"/>
      <c r="C114" s="10"/>
      <c r="P114" s="21"/>
      <c r="AG114" s="17"/>
      <c r="AH114" s="17"/>
      <c r="AI114" s="31"/>
      <c r="AJ114" s="27"/>
      <c r="AK114" s="26"/>
      <c r="AL114" s="17"/>
    </row>
    <row r="115" spans="2:44" ht="29.25" customHeight="1" hidden="1">
      <c r="B115" s="13"/>
      <c r="C115" s="10"/>
      <c r="E115" s="57"/>
      <c r="F115" s="132" t="s">
        <v>30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</row>
    <row r="116" spans="2:38" ht="16.5" customHeight="1" hidden="1">
      <c r="B116" s="13"/>
      <c r="C116" s="10"/>
      <c r="P116" s="21"/>
      <c r="AG116" s="17"/>
      <c r="AH116" s="17"/>
      <c r="AI116" s="31"/>
      <c r="AJ116" s="27"/>
      <c r="AK116" s="26"/>
      <c r="AL116" s="17"/>
    </row>
    <row r="117" spans="2:44" ht="34.5" customHeight="1" hidden="1">
      <c r="B117" s="13"/>
      <c r="C117" s="10"/>
      <c r="E117" s="60"/>
      <c r="F117" s="130" t="s">
        <v>33</v>
      </c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</row>
    <row r="118" spans="2:38" ht="16.5" customHeight="1" hidden="1">
      <c r="B118" s="13"/>
      <c r="C118" s="10"/>
      <c r="P118" s="21"/>
      <c r="AG118" s="17"/>
      <c r="AH118" s="17"/>
      <c r="AI118" s="31"/>
      <c r="AJ118" s="27"/>
      <c r="AK118" s="26"/>
      <c r="AL118" s="17"/>
    </row>
    <row r="119" spans="2:44" ht="32.25" customHeight="1" hidden="1">
      <c r="B119" s="13"/>
      <c r="C119" s="10"/>
      <c r="E119" s="61"/>
      <c r="F119" s="130" t="s">
        <v>34</v>
      </c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</row>
    <row r="120" spans="2:38" ht="16.5" customHeight="1" hidden="1">
      <c r="B120" s="13"/>
      <c r="C120" s="10"/>
      <c r="P120" s="21"/>
      <c r="AG120" s="17"/>
      <c r="AH120" s="17"/>
      <c r="AI120" s="31"/>
      <c r="AJ120" s="27"/>
      <c r="AK120" s="26"/>
      <c r="AL120" s="17"/>
    </row>
    <row r="121" spans="2:38" ht="16.5" customHeight="1" hidden="1">
      <c r="B121" s="13"/>
      <c r="C121" s="10"/>
      <c r="P121" s="21"/>
      <c r="AG121" s="17"/>
      <c r="AH121" s="17"/>
      <c r="AI121" s="31"/>
      <c r="AJ121" s="27"/>
      <c r="AK121" s="26"/>
      <c r="AL121" s="17"/>
    </row>
    <row r="122" spans="2:3" ht="16.5" customHeight="1" hidden="1">
      <c r="B122" s="13"/>
      <c r="C122" s="24"/>
    </row>
    <row r="123" spans="2:3" ht="16.5" customHeight="1">
      <c r="B123" s="13"/>
      <c r="C123" s="24"/>
    </row>
    <row r="124" spans="2:3" ht="16.5" customHeight="1">
      <c r="B124" s="13"/>
      <c r="C124" s="24"/>
    </row>
    <row r="125" spans="2:3" ht="16.5" customHeight="1">
      <c r="B125" s="13"/>
      <c r="C125" s="24"/>
    </row>
    <row r="126" spans="2:3" ht="16.5" customHeight="1">
      <c r="B126" s="13"/>
      <c r="C126" s="24"/>
    </row>
    <row r="127" spans="2:3" ht="16.5" customHeight="1">
      <c r="B127" s="13"/>
      <c r="C127" s="24"/>
    </row>
    <row r="128" spans="2:3" ht="16.5" customHeight="1">
      <c r="B128" s="13"/>
      <c r="C128" s="24"/>
    </row>
    <row r="129" spans="2:3" ht="16.5" customHeight="1">
      <c r="B129" s="13"/>
      <c r="C129" s="24"/>
    </row>
    <row r="130" spans="2:3" ht="16.5" customHeight="1">
      <c r="B130" s="13"/>
      <c r="C130" s="24"/>
    </row>
    <row r="131" spans="2:3" ht="16.5" customHeight="1">
      <c r="B131" s="13"/>
      <c r="C131" s="24"/>
    </row>
    <row r="132" spans="2:3" ht="16.5" customHeight="1">
      <c r="B132" s="13"/>
      <c r="C132" s="24"/>
    </row>
    <row r="133" spans="2:3" ht="16.5" customHeight="1">
      <c r="B133" s="13"/>
      <c r="C133" s="24"/>
    </row>
    <row r="134" spans="2:3" ht="16.5" customHeight="1">
      <c r="B134" s="13"/>
      <c r="C134" s="24"/>
    </row>
    <row r="135" spans="2:3" ht="16.5" customHeight="1">
      <c r="B135" s="13"/>
      <c r="C135" s="24"/>
    </row>
    <row r="136" spans="2:3" ht="16.5" customHeight="1">
      <c r="B136" s="13"/>
      <c r="C136" s="24"/>
    </row>
    <row r="137" spans="2:3" ht="16.5" customHeight="1">
      <c r="B137" s="13"/>
      <c r="C137" s="24"/>
    </row>
    <row r="138" spans="2:3" ht="16.5" customHeight="1">
      <c r="B138" s="13"/>
      <c r="C138" s="24"/>
    </row>
    <row r="139" spans="2:3" ht="16.5" customHeight="1">
      <c r="B139" s="13"/>
      <c r="C139" s="24"/>
    </row>
    <row r="140" spans="2:3" ht="16.5" customHeight="1">
      <c r="B140" s="13"/>
      <c r="C140" s="24"/>
    </row>
    <row r="141" spans="2:3" ht="16.5" customHeight="1">
      <c r="B141" s="13"/>
      <c r="C141" s="24"/>
    </row>
    <row r="142" spans="2:3" ht="16.5" customHeight="1">
      <c r="B142" s="13"/>
      <c r="C142" s="24"/>
    </row>
    <row r="143" spans="2:3" ht="16.5" customHeight="1">
      <c r="B143" s="13"/>
      <c r="C143" s="24"/>
    </row>
    <row r="144" spans="2:3" ht="16.5" customHeight="1">
      <c r="B144" s="13"/>
      <c r="C144" s="24"/>
    </row>
    <row r="145" spans="2:3" ht="16.5" customHeight="1">
      <c r="B145" s="13"/>
      <c r="C145" s="24"/>
    </row>
    <row r="146" spans="2:3" ht="16.5" customHeight="1">
      <c r="B146" s="13"/>
      <c r="C146" s="24"/>
    </row>
    <row r="147" spans="2:3" ht="16.5" customHeight="1">
      <c r="B147" s="13"/>
      <c r="C147" s="24"/>
    </row>
    <row r="148" spans="2:3" ht="16.5" customHeight="1">
      <c r="B148" s="13"/>
      <c r="C148" s="24"/>
    </row>
    <row r="149" spans="2:3" ht="16.5" customHeight="1">
      <c r="B149" s="13"/>
      <c r="C149" s="24"/>
    </row>
    <row r="150" spans="2:3" ht="16.5" customHeight="1">
      <c r="B150" s="13"/>
      <c r="C150" s="24"/>
    </row>
    <row r="151" spans="2:3" ht="16.5" customHeight="1">
      <c r="B151" s="13"/>
      <c r="C151" s="24"/>
    </row>
    <row r="152" spans="2:3" ht="16.5" customHeight="1">
      <c r="B152" s="13"/>
      <c r="C152" s="24"/>
    </row>
    <row r="153" spans="2:3" ht="16.5" customHeight="1">
      <c r="B153" s="13"/>
      <c r="C153" s="24"/>
    </row>
    <row r="154" spans="2:3" ht="16.5" customHeight="1">
      <c r="B154" s="13"/>
      <c r="C154" s="24"/>
    </row>
    <row r="155" spans="2:3" ht="16.5" customHeight="1">
      <c r="B155" s="13"/>
      <c r="C155" s="24"/>
    </row>
    <row r="156" spans="2:3" ht="16.5" customHeight="1">
      <c r="B156" s="13"/>
      <c r="C156" s="24"/>
    </row>
    <row r="157" spans="2:3" ht="16.5" customHeight="1">
      <c r="B157" s="13"/>
      <c r="C157" s="24"/>
    </row>
    <row r="158" spans="2:3" ht="16.5" customHeight="1">
      <c r="B158" s="13"/>
      <c r="C158" s="24"/>
    </row>
    <row r="159" spans="2:3" ht="16.5" customHeight="1">
      <c r="B159" s="13"/>
      <c r="C159" s="24"/>
    </row>
    <row r="160" spans="2:3" ht="16.5" customHeight="1">
      <c r="B160" s="13"/>
      <c r="C160" s="24"/>
    </row>
    <row r="161" spans="2:3" ht="16.5" customHeight="1">
      <c r="B161" s="13"/>
      <c r="C161" s="24"/>
    </row>
    <row r="162" spans="2:3" ht="16.5" customHeight="1">
      <c r="B162" s="13"/>
      <c r="C162" s="24"/>
    </row>
    <row r="163" spans="2:3" ht="16.5" customHeight="1">
      <c r="B163" s="13"/>
      <c r="C163" s="24"/>
    </row>
    <row r="164" spans="2:3" ht="16.5" customHeight="1">
      <c r="B164" s="13"/>
      <c r="C164" s="24"/>
    </row>
    <row r="165" spans="2:3" ht="16.5" customHeight="1">
      <c r="B165" s="13"/>
      <c r="C165" s="24"/>
    </row>
    <row r="166" spans="2:3" ht="16.5" customHeight="1">
      <c r="B166" s="13"/>
      <c r="C166" s="24"/>
    </row>
    <row r="167" spans="2:3" ht="16.5" customHeight="1">
      <c r="B167" s="13"/>
      <c r="C167" s="24"/>
    </row>
    <row r="168" spans="2:3" ht="16.5" customHeight="1">
      <c r="B168" s="13"/>
      <c r="C168" s="24"/>
    </row>
    <row r="169" spans="2:3" ht="16.5" customHeight="1">
      <c r="B169" s="13"/>
      <c r="C169" s="24"/>
    </row>
    <row r="170" spans="2:3" ht="16.5" customHeight="1">
      <c r="B170" s="13"/>
      <c r="C170" s="24"/>
    </row>
    <row r="171" spans="2:3" ht="16.5" customHeight="1">
      <c r="B171" s="13"/>
      <c r="C171" s="24"/>
    </row>
    <row r="172" spans="2:3" ht="16.5" customHeight="1">
      <c r="B172" s="13"/>
      <c r="C172" s="24"/>
    </row>
    <row r="173" spans="2:3" ht="16.5" customHeight="1">
      <c r="B173" s="13"/>
      <c r="C173" s="24"/>
    </row>
    <row r="174" spans="2:3" ht="16.5" customHeight="1">
      <c r="B174" s="13"/>
      <c r="C174" s="24"/>
    </row>
    <row r="175" spans="2:3" ht="16.5" customHeight="1">
      <c r="B175" s="13"/>
      <c r="C175" s="24"/>
    </row>
    <row r="176" spans="2:3" ht="16.5" customHeight="1">
      <c r="B176" s="13"/>
      <c r="C176" s="24"/>
    </row>
    <row r="177" spans="2:3" ht="16.5" customHeight="1">
      <c r="B177" s="13"/>
      <c r="C177" s="24"/>
    </row>
    <row r="178" spans="2:3" ht="16.5" customHeight="1">
      <c r="B178" s="13"/>
      <c r="C178" s="24"/>
    </row>
    <row r="179" spans="2:3" ht="16.5" customHeight="1">
      <c r="B179" s="13"/>
      <c r="C179" s="24"/>
    </row>
    <row r="180" spans="2:3" ht="16.5" customHeight="1">
      <c r="B180" s="13"/>
      <c r="C180" s="24"/>
    </row>
    <row r="181" spans="2:3" ht="16.5" customHeight="1">
      <c r="B181" s="13"/>
      <c r="C181" s="24"/>
    </row>
    <row r="182" spans="2:3" ht="16.5" customHeight="1">
      <c r="B182" s="13"/>
      <c r="C182" s="24"/>
    </row>
    <row r="183" spans="2:3" ht="16.5" customHeight="1">
      <c r="B183" s="13"/>
      <c r="C183" s="24"/>
    </row>
    <row r="184" spans="2:3" ht="16.5" customHeight="1">
      <c r="B184" s="13"/>
      <c r="C184" s="24"/>
    </row>
    <row r="185" spans="2:3" ht="16.5" customHeight="1">
      <c r="B185" s="13"/>
      <c r="C185" s="24"/>
    </row>
    <row r="186" spans="2:3" ht="16.5" customHeight="1">
      <c r="B186" s="13"/>
      <c r="C186" s="24"/>
    </row>
    <row r="187" spans="2:3" ht="16.5" customHeight="1">
      <c r="B187" s="13"/>
      <c r="C187" s="24"/>
    </row>
    <row r="188" spans="2:3" ht="16.5" customHeight="1">
      <c r="B188" s="13"/>
      <c r="C188" s="24"/>
    </row>
    <row r="189" spans="2:3" ht="16.5" customHeight="1">
      <c r="B189" s="13"/>
      <c r="C189" s="24"/>
    </row>
    <row r="190" spans="2:3" ht="16.5" customHeight="1">
      <c r="B190" s="13"/>
      <c r="C190" s="24"/>
    </row>
    <row r="191" spans="2:3" ht="16.5" customHeight="1">
      <c r="B191" s="13"/>
      <c r="C191" s="24"/>
    </row>
    <row r="192" spans="2:3" ht="16.5" customHeight="1">
      <c r="B192" s="13"/>
      <c r="C192" s="24"/>
    </row>
    <row r="193" spans="2:3" ht="16.5" customHeight="1">
      <c r="B193" s="13"/>
      <c r="C193" s="24"/>
    </row>
    <row r="194" spans="2:3" ht="16.5" customHeight="1">
      <c r="B194" s="13"/>
      <c r="C194" s="24"/>
    </row>
    <row r="195" spans="2:3" ht="16.5" customHeight="1">
      <c r="B195" s="13"/>
      <c r="C195" s="24"/>
    </row>
    <row r="196" spans="2:3" ht="12.75">
      <c r="B196" s="13"/>
      <c r="C196" s="24"/>
    </row>
    <row r="197" spans="2:3" ht="12.75">
      <c r="B197" s="13"/>
      <c r="C197" s="24"/>
    </row>
    <row r="198" spans="2:3" ht="12.75">
      <c r="B198" s="13"/>
      <c r="C198" s="24"/>
    </row>
    <row r="199" spans="2:3" ht="12.75">
      <c r="B199" s="13"/>
      <c r="C199" s="24"/>
    </row>
    <row r="200" spans="2:3" ht="12.75">
      <c r="B200" s="13"/>
      <c r="C200" s="24"/>
    </row>
    <row r="201" spans="2:3" ht="12.75">
      <c r="B201" s="13"/>
      <c r="C201" s="24"/>
    </row>
    <row r="202" spans="2:3" ht="12.75">
      <c r="B202" s="13"/>
      <c r="C202" s="24"/>
    </row>
    <row r="203" spans="2:3" ht="12.75">
      <c r="B203" s="13"/>
      <c r="C203" s="24"/>
    </row>
    <row r="204" spans="2:3" ht="12.75">
      <c r="B204" s="13"/>
      <c r="C204" s="24"/>
    </row>
    <row r="205" spans="2:3" ht="12.75">
      <c r="B205" s="13"/>
      <c r="C205" s="24"/>
    </row>
    <row r="206" spans="2:3" ht="12.75">
      <c r="B206" s="13"/>
      <c r="C206" s="24"/>
    </row>
    <row r="207" spans="2:3" ht="12.75">
      <c r="B207" s="13"/>
      <c r="C207" s="24"/>
    </row>
    <row r="208" spans="2:3" ht="12.75">
      <c r="B208" s="13"/>
      <c r="C208" s="24"/>
    </row>
    <row r="209" spans="2:3" ht="12.75">
      <c r="B209" s="13"/>
      <c r="C209" s="24"/>
    </row>
    <row r="210" spans="2:3" ht="12.75">
      <c r="B210" s="13"/>
      <c r="C210" s="24"/>
    </row>
    <row r="211" spans="2:3" ht="12.75">
      <c r="B211" s="13"/>
      <c r="C211" s="24"/>
    </row>
    <row r="212" spans="2:3" ht="12.75">
      <c r="B212" s="13"/>
      <c r="C212" s="24"/>
    </row>
    <row r="213" spans="2:3" ht="12.75">
      <c r="B213" s="13"/>
      <c r="C213" s="24"/>
    </row>
    <row r="214" spans="2:3" ht="12.75">
      <c r="B214" s="13"/>
      <c r="C214" s="24"/>
    </row>
    <row r="215" spans="2:3" ht="12.75">
      <c r="B215" s="13"/>
      <c r="C215" s="24"/>
    </row>
    <row r="216" spans="2:3" ht="12.75">
      <c r="B216" s="13"/>
      <c r="C216" s="24"/>
    </row>
    <row r="217" spans="2:3" ht="12.75">
      <c r="B217" s="13"/>
      <c r="C217" s="24"/>
    </row>
    <row r="218" spans="2:3" ht="12.75">
      <c r="B218" s="13"/>
      <c r="C218" s="24"/>
    </row>
    <row r="219" spans="2:3" ht="12.75">
      <c r="B219" s="13"/>
      <c r="C219" s="24"/>
    </row>
    <row r="220" spans="2:3" ht="12.75">
      <c r="B220" s="13"/>
      <c r="C220" s="24"/>
    </row>
    <row r="221" spans="2:3" ht="12.75">
      <c r="B221" s="13"/>
      <c r="C221" s="24"/>
    </row>
    <row r="222" spans="2:3" ht="12.75">
      <c r="B222" s="13"/>
      <c r="C222" s="24"/>
    </row>
    <row r="223" spans="2:3" ht="12.75">
      <c r="B223" s="13"/>
      <c r="C223" s="24"/>
    </row>
    <row r="224" spans="2:3" ht="12.75">
      <c r="B224" s="13"/>
      <c r="C224" s="24"/>
    </row>
    <row r="225" spans="2:3" ht="12.75">
      <c r="B225" s="13"/>
      <c r="C225" s="24"/>
    </row>
    <row r="226" spans="2:3" ht="12.75">
      <c r="B226" s="13"/>
      <c r="C226" s="24"/>
    </row>
    <row r="227" spans="2:3" ht="12.75">
      <c r="B227" s="13"/>
      <c r="C227" s="24"/>
    </row>
    <row r="228" spans="2:3" ht="12.75">
      <c r="B228" s="13"/>
      <c r="C228" s="24"/>
    </row>
    <row r="229" spans="2:3" ht="12.75">
      <c r="B229" s="13"/>
      <c r="C229" s="24"/>
    </row>
    <row r="230" spans="2:3" ht="12.75">
      <c r="B230" s="13"/>
      <c r="C230" s="24"/>
    </row>
    <row r="231" spans="2:3" ht="12.75">
      <c r="B231" s="13"/>
      <c r="C231" s="24"/>
    </row>
    <row r="232" spans="2:3" ht="12.75">
      <c r="B232" s="13"/>
      <c r="C232" s="24"/>
    </row>
    <row r="233" spans="2:3" ht="12.75">
      <c r="B233" s="13"/>
      <c r="C233" s="24"/>
    </row>
    <row r="234" spans="2:3" ht="12.75">
      <c r="B234" s="13"/>
      <c r="C234" s="24"/>
    </row>
    <row r="235" spans="2:3" ht="12.75">
      <c r="B235" s="13"/>
      <c r="C235" s="24"/>
    </row>
    <row r="236" spans="2:3" ht="12.75">
      <c r="B236" s="13"/>
      <c r="C236" s="24"/>
    </row>
    <row r="237" spans="2:3" ht="12.75">
      <c r="B237" s="13"/>
      <c r="C237" s="24"/>
    </row>
    <row r="238" spans="2:3" ht="12.75">
      <c r="B238" s="13"/>
      <c r="C238" s="24"/>
    </row>
    <row r="239" spans="2:3" ht="12.75">
      <c r="B239" s="13"/>
      <c r="C239" s="24"/>
    </row>
    <row r="240" spans="2:3" ht="12.75">
      <c r="B240" s="13"/>
      <c r="C240" s="24"/>
    </row>
    <row r="241" spans="2:3" ht="12.75">
      <c r="B241" s="13"/>
      <c r="C241" s="24"/>
    </row>
    <row r="242" spans="2:3" ht="12.75">
      <c r="B242" s="13"/>
      <c r="C242" s="24"/>
    </row>
    <row r="243" spans="2:3" ht="12.75">
      <c r="B243" s="13"/>
      <c r="C243" s="24"/>
    </row>
    <row r="244" spans="2:3" ht="12.75">
      <c r="B244" s="13"/>
      <c r="C244" s="24"/>
    </row>
    <row r="245" spans="2:3" ht="12.75">
      <c r="B245" s="13"/>
      <c r="C245" s="24"/>
    </row>
  </sheetData>
  <sheetProtection/>
  <mergeCells count="243">
    <mergeCell ref="AI91:AI92"/>
    <mergeCell ref="AI93:AI94"/>
    <mergeCell ref="F119:AR119"/>
    <mergeCell ref="F117:AR117"/>
    <mergeCell ref="F115:AR115"/>
    <mergeCell ref="F113:AR113"/>
    <mergeCell ref="F111:AR111"/>
    <mergeCell ref="F109:AR109"/>
    <mergeCell ref="AG101:AL104"/>
    <mergeCell ref="X91:X92"/>
    <mergeCell ref="AI65:AI68"/>
    <mergeCell ref="AI69:AI70"/>
    <mergeCell ref="AI71:AI72"/>
    <mergeCell ref="AI73:AI74"/>
    <mergeCell ref="AI75:AI76"/>
    <mergeCell ref="AI77:AI78"/>
    <mergeCell ref="BC73:BC74"/>
    <mergeCell ref="W73:W74"/>
    <mergeCell ref="AV73:AV74"/>
    <mergeCell ref="AW73:AW74"/>
    <mergeCell ref="AX73:AX74"/>
    <mergeCell ref="AY73:AY74"/>
    <mergeCell ref="AZ73:AZ74"/>
    <mergeCell ref="AV69:AV70"/>
    <mergeCell ref="AV71:AV72"/>
    <mergeCell ref="AV75:AV76"/>
    <mergeCell ref="AV77:AV78"/>
    <mergeCell ref="AV79:AV80"/>
    <mergeCell ref="AV83:AV84"/>
    <mergeCell ref="AV85:AV86"/>
    <mergeCell ref="AV87:AV88"/>
    <mergeCell ref="AV89:AV90"/>
    <mergeCell ref="A95:D95"/>
    <mergeCell ref="A96:D96"/>
    <mergeCell ref="A97:D97"/>
    <mergeCell ref="V91:V92"/>
    <mergeCell ref="W91:W92"/>
    <mergeCell ref="B89:B90"/>
    <mergeCell ref="C89:C90"/>
    <mergeCell ref="D60:D64"/>
    <mergeCell ref="E60:I60"/>
    <mergeCell ref="J60:M60"/>
    <mergeCell ref="C85:C86"/>
    <mergeCell ref="C60:C64"/>
    <mergeCell ref="A57:AI57"/>
    <mergeCell ref="A65:A94"/>
    <mergeCell ref="AE60:AI60"/>
    <mergeCell ref="B85:B86"/>
    <mergeCell ref="B73:B74"/>
    <mergeCell ref="C73:C74"/>
    <mergeCell ref="V73:V74"/>
    <mergeCell ref="B71:B72"/>
    <mergeCell ref="A60:A64"/>
    <mergeCell ref="B60:B64"/>
    <mergeCell ref="BE60:BE64"/>
    <mergeCell ref="E63:BD63"/>
    <mergeCell ref="AJ60:AM60"/>
    <mergeCell ref="AN60:AQ60"/>
    <mergeCell ref="AR60:AV60"/>
    <mergeCell ref="AW60:AZ60"/>
    <mergeCell ref="BA60:BD60"/>
    <mergeCell ref="R60:V60"/>
    <mergeCell ref="W60:Z60"/>
    <mergeCell ref="AA60:AD60"/>
    <mergeCell ref="N60:Q60"/>
    <mergeCell ref="A58:AI58"/>
    <mergeCell ref="V85:V86"/>
    <mergeCell ref="W85:W86"/>
    <mergeCell ref="B77:B78"/>
    <mergeCell ref="C77:C78"/>
    <mergeCell ref="AW95:BD95"/>
    <mergeCell ref="V95:W97"/>
    <mergeCell ref="AY91:AY92"/>
    <mergeCell ref="B91:B92"/>
    <mergeCell ref="C91:C92"/>
    <mergeCell ref="AW91:AW92"/>
    <mergeCell ref="AX91:AX92"/>
    <mergeCell ref="AV91:AV92"/>
    <mergeCell ref="AZ91:AZ92"/>
    <mergeCell ref="BA91:BA92"/>
    <mergeCell ref="BB91:BB92"/>
    <mergeCell ref="BC91:BC92"/>
    <mergeCell ref="BD91:BD92"/>
    <mergeCell ref="B93:B94"/>
    <mergeCell ref="C93:C94"/>
    <mergeCell ref="V93:V94"/>
    <mergeCell ref="W93:W94"/>
    <mergeCell ref="AW93:AW94"/>
    <mergeCell ref="AX93:AX94"/>
    <mergeCell ref="AV93:AV94"/>
    <mergeCell ref="X93:X94"/>
    <mergeCell ref="AY93:AY94"/>
    <mergeCell ref="AZ93:AZ94"/>
    <mergeCell ref="BA93:BA94"/>
    <mergeCell ref="BB93:BB94"/>
    <mergeCell ref="BC93:BC94"/>
    <mergeCell ref="BD93:BD94"/>
    <mergeCell ref="V89:V90"/>
    <mergeCell ref="W89:W90"/>
    <mergeCell ref="AW89:AW90"/>
    <mergeCell ref="AX89:AX90"/>
    <mergeCell ref="AY89:AY90"/>
    <mergeCell ref="AZ89:AZ90"/>
    <mergeCell ref="X89:X90"/>
    <mergeCell ref="BA89:BA90"/>
    <mergeCell ref="BB89:BB90"/>
    <mergeCell ref="BC89:BC90"/>
    <mergeCell ref="BD89:BD90"/>
    <mergeCell ref="B69:B70"/>
    <mergeCell ref="C69:C70"/>
    <mergeCell ref="V69:V70"/>
    <mergeCell ref="W69:W70"/>
    <mergeCell ref="AW69:AW70"/>
    <mergeCell ref="AX69:AX70"/>
    <mergeCell ref="AY69:AY70"/>
    <mergeCell ref="AZ69:AZ70"/>
    <mergeCell ref="BA69:BA70"/>
    <mergeCell ref="BB69:BB70"/>
    <mergeCell ref="BC69:BC70"/>
    <mergeCell ref="BD69:BD70"/>
    <mergeCell ref="C71:C72"/>
    <mergeCell ref="V71:V72"/>
    <mergeCell ref="W71:W72"/>
    <mergeCell ref="AW71:AW72"/>
    <mergeCell ref="AX71:AX72"/>
    <mergeCell ref="AY71:AY72"/>
    <mergeCell ref="AX75:AX76"/>
    <mergeCell ref="AZ71:AZ72"/>
    <mergeCell ref="BA71:BA72"/>
    <mergeCell ref="BB71:BB72"/>
    <mergeCell ref="BC71:BC72"/>
    <mergeCell ref="BD71:BD72"/>
    <mergeCell ref="BD75:BD76"/>
    <mergeCell ref="BD73:BD74"/>
    <mergeCell ref="BA73:BA74"/>
    <mergeCell ref="BB73:BB74"/>
    <mergeCell ref="BC75:BC76"/>
    <mergeCell ref="BB83:BB84"/>
    <mergeCell ref="AY77:AY78"/>
    <mergeCell ref="AZ77:AZ78"/>
    <mergeCell ref="BA77:BA78"/>
    <mergeCell ref="B75:B76"/>
    <mergeCell ref="C75:C76"/>
    <mergeCell ref="V75:V76"/>
    <mergeCell ref="W75:W76"/>
    <mergeCell ref="AW75:AW76"/>
    <mergeCell ref="BA85:BA86"/>
    <mergeCell ref="BA87:BA88"/>
    <mergeCell ref="BB85:BB86"/>
    <mergeCell ref="AY75:AY76"/>
    <mergeCell ref="AZ75:AZ76"/>
    <mergeCell ref="BA75:BA76"/>
    <mergeCell ref="BB75:BB76"/>
    <mergeCell ref="AZ79:AZ80"/>
    <mergeCell ref="BA79:BA80"/>
    <mergeCell ref="BB77:BB78"/>
    <mergeCell ref="BD85:BD86"/>
    <mergeCell ref="B87:B88"/>
    <mergeCell ref="C87:C88"/>
    <mergeCell ref="V87:V88"/>
    <mergeCell ref="W87:W88"/>
    <mergeCell ref="AW87:AW88"/>
    <mergeCell ref="AW85:AW86"/>
    <mergeCell ref="AX85:AX86"/>
    <mergeCell ref="AY85:AY86"/>
    <mergeCell ref="AZ85:AZ86"/>
    <mergeCell ref="V77:V78"/>
    <mergeCell ref="W77:W78"/>
    <mergeCell ref="AW77:AW78"/>
    <mergeCell ref="AX77:AX78"/>
    <mergeCell ref="B79:B80"/>
    <mergeCell ref="C79:C80"/>
    <mergeCell ref="V79:V80"/>
    <mergeCell ref="W79:W80"/>
    <mergeCell ref="AW79:AW80"/>
    <mergeCell ref="AX79:AX80"/>
    <mergeCell ref="BD81:BD82"/>
    <mergeCell ref="BD79:BD80"/>
    <mergeCell ref="BC83:BC84"/>
    <mergeCell ref="BD83:BD84"/>
    <mergeCell ref="AY83:AY84"/>
    <mergeCell ref="AZ87:AZ88"/>
    <mergeCell ref="BC87:BC88"/>
    <mergeCell ref="BB87:BB88"/>
    <mergeCell ref="AZ83:AZ84"/>
    <mergeCell ref="BC85:BC86"/>
    <mergeCell ref="AI83:AI84"/>
    <mergeCell ref="BC77:BC78"/>
    <mergeCell ref="BD77:BD78"/>
    <mergeCell ref="AY79:AY80"/>
    <mergeCell ref="BD87:BD88"/>
    <mergeCell ref="BB79:BB80"/>
    <mergeCell ref="BC79:BC80"/>
    <mergeCell ref="BA81:BA82"/>
    <mergeCell ref="BB81:BB82"/>
    <mergeCell ref="BC81:BC82"/>
    <mergeCell ref="AW81:AW82"/>
    <mergeCell ref="AI81:AI82"/>
    <mergeCell ref="AX87:AX88"/>
    <mergeCell ref="AY87:AY88"/>
    <mergeCell ref="B83:B84"/>
    <mergeCell ref="C83:C84"/>
    <mergeCell ref="V83:V84"/>
    <mergeCell ref="W83:W84"/>
    <mergeCell ref="AW83:AW84"/>
    <mergeCell ref="AX83:AX84"/>
    <mergeCell ref="X87:X88"/>
    <mergeCell ref="AX81:AX82"/>
    <mergeCell ref="AY81:AY82"/>
    <mergeCell ref="AZ81:AZ82"/>
    <mergeCell ref="BA83:BA84"/>
    <mergeCell ref="B81:B82"/>
    <mergeCell ref="C81:C82"/>
    <mergeCell ref="V81:V82"/>
    <mergeCell ref="W81:W82"/>
    <mergeCell ref="AV81:AV82"/>
    <mergeCell ref="X73:X74"/>
    <mergeCell ref="X75:X76"/>
    <mergeCell ref="X77:X78"/>
    <mergeCell ref="X81:X82"/>
    <mergeCell ref="X79:X80"/>
    <mergeCell ref="X85:X86"/>
    <mergeCell ref="X83:X84"/>
    <mergeCell ref="AI79:AI80"/>
    <mergeCell ref="AI85:AI86"/>
    <mergeCell ref="AI87:AI88"/>
    <mergeCell ref="AI89:AI90"/>
    <mergeCell ref="BA65:BA68"/>
    <mergeCell ref="V65:V68"/>
    <mergeCell ref="W65:W68"/>
    <mergeCell ref="X65:X68"/>
    <mergeCell ref="X69:X70"/>
    <mergeCell ref="X71:X72"/>
    <mergeCell ref="BB65:BB68"/>
    <mergeCell ref="BC65:BC68"/>
    <mergeCell ref="BD65:BD68"/>
    <mergeCell ref="B65:B68"/>
    <mergeCell ref="C65:C68"/>
    <mergeCell ref="AV65:AV68"/>
    <mergeCell ref="AW65:AW68"/>
    <mergeCell ref="AX65:AX68"/>
    <mergeCell ref="AY65:AY68"/>
    <mergeCell ref="AZ65:AZ6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5" r:id="rId2"/>
  <rowBreaks count="1" manualBreakCount="1">
    <brk id="107" max="56" man="1"/>
  </rowBreaks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2017-10-09T07:19:33Z</cp:lastPrinted>
  <dcterms:created xsi:type="dcterms:W3CDTF">1996-10-08T23:32:33Z</dcterms:created>
  <dcterms:modified xsi:type="dcterms:W3CDTF">2020-05-07T06:50:35Z</dcterms:modified>
  <cp:category/>
  <cp:version/>
  <cp:contentType/>
  <cp:contentStatus/>
</cp:coreProperties>
</file>