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55" activeTab="0"/>
  </bookViews>
  <sheets>
    <sheet name="шаблон КУГ" sheetId="1" r:id="rId1"/>
  </sheets>
  <definedNames>
    <definedName name="_xlnm.Print_Area" localSheetId="0">'шаблон КУГ'!$A$52:$BE$121</definedName>
  </definedNames>
  <calcPr fullCalcOnLoad="1"/>
</workbook>
</file>

<file path=xl/sharedStrings.xml><?xml version="1.0" encoding="utf-8"?>
<sst xmlns="http://schemas.openxmlformats.org/spreadsheetml/2006/main" count="244" uniqueCount="69">
  <si>
    <t>Курс</t>
  </si>
  <si>
    <t>Наименование циклов,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</si>
  <si>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</si>
  <si>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</si>
  <si>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</si>
  <si>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</si>
  <si>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</si>
  <si>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</si>
  <si>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</si>
  <si>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</si>
  <si>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</si>
  <si>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</si>
  <si>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</si>
  <si>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</si>
  <si>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</si>
  <si>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</si>
  <si>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Порядковые номера недель учебного года</t>
  </si>
  <si>
    <t>обяз. уч.</t>
  </si>
  <si>
    <t>=</t>
  </si>
  <si>
    <t>Условные обозначения:</t>
  </si>
  <si>
    <t>‒</t>
  </si>
  <si>
    <t>сам. р. с.</t>
  </si>
  <si>
    <t>Индекс цикла, дисциплины, ПМ, МДК, практик</t>
  </si>
  <si>
    <r>
      <t xml:space="preserve"> - строку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36</t>
    </r>
  </si>
  <si>
    <r>
      <t xml:space="preserve"> - строку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18</t>
    </r>
  </si>
  <si>
    <r>
      <t xml:space="preserve"> - строку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54</t>
    </r>
  </si>
  <si>
    <t>Всего часов в неделю (маскимальная учебная нагрузка студентов)</t>
  </si>
  <si>
    <t>Всего часов в неделю самостоятельной работы студентов</t>
  </si>
  <si>
    <t>Всего часов в неделю обязательной учебной нагрузки студентов</t>
  </si>
  <si>
    <r>
      <t xml:space="preserve"> - графу "Всего часов"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количеству часов, отведенных на изучение дисциплины на данном курсе в учебном плане</t>
    </r>
  </si>
  <si>
    <t xml:space="preserve">ИНСТРУКЦИЯ </t>
  </si>
  <si>
    <t>ПО ЗАПОЛНЕНИЮ</t>
  </si>
  <si>
    <t xml:space="preserve"> - красным цветом выделить недели, отведенные на сессию или недели, в которые проводится экзамен. 1 экзамен = 6 часов, поэтому в эти недели в строке обязательной учебной нагрузки количество часов уменьшается на количество часов, отведенных на экзамены.</t>
  </si>
  <si>
    <t xml:space="preserve"> - зеленым цветом выделить недели, в которые запланировано проведение дифференцированного зачета или зачета. КОНТРОЛЬ: это последняя неделя изучения дисциплины. 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</si>
  <si>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</si>
  <si>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</si>
  <si>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</si>
  <si>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</si>
  <si>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</si>
  <si>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</si>
  <si>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Физика</t>
  </si>
  <si>
    <t>1 курс</t>
  </si>
  <si>
    <t>промежуточная аттестация(в форме экзамена)  / экзамен</t>
  </si>
  <si>
    <t>Математика</t>
  </si>
  <si>
    <t>ОУД.07</t>
  </si>
  <si>
    <t>Общие компетенции профессионала</t>
  </si>
  <si>
    <t>Информатика</t>
  </si>
  <si>
    <t>ОУП.01</t>
  </si>
  <si>
    <t>ОУП.02</t>
  </si>
  <si>
    <t>ОУП.03</t>
  </si>
  <si>
    <t>ОУП.04</t>
  </si>
  <si>
    <t>ОУП.05</t>
  </si>
  <si>
    <t>ОУП.06</t>
  </si>
  <si>
    <t>консультации</t>
  </si>
  <si>
    <t>экзамен</t>
  </si>
  <si>
    <r>
      <t xml:space="preserve">Срок начала реализации: </t>
    </r>
    <r>
      <rPr>
        <b/>
        <u val="single"/>
        <sz val="12"/>
        <rFont val="Arial Cyr"/>
        <family val="0"/>
      </rPr>
      <t xml:space="preserve">2019 </t>
    </r>
    <r>
      <rPr>
        <b/>
        <sz val="12"/>
        <rFont val="Arial Cyr"/>
        <family val="0"/>
      </rPr>
      <t>год</t>
    </r>
  </si>
  <si>
    <t>2019 - 2020 учебный год</t>
  </si>
  <si>
    <t>Основы проектной деятельности/ Технология</t>
  </si>
  <si>
    <t xml:space="preserve"> - зачет/дифференцированный зачет</t>
  </si>
  <si>
    <t>Методист по учебной работе ____________/ И.Н. Ежкова</t>
  </si>
  <si>
    <t>ОУП.08</t>
  </si>
  <si>
    <t>Астрономия</t>
  </si>
  <si>
    <t xml:space="preserve">Индивидуальный проект </t>
  </si>
  <si>
    <t>ОУП.09</t>
  </si>
  <si>
    <t>Обществознание</t>
  </si>
  <si>
    <t>ОУП.10</t>
  </si>
  <si>
    <t>ОУП.11</t>
  </si>
  <si>
    <t>ОУП.12</t>
  </si>
  <si>
    <t>ОГСЭ.06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</si>
</sst>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6">
    <font>
      <sz val="10"/>
      <name val="Arial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2"/>
    </font>
    <font>
      <sz val="10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7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17" borderId="2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 quotePrefix="1">
      <alignment horizontal="center" vertical="center"/>
    </xf>
    <xf numFmtId="0" fontId="2" fillId="34" borderId="24" xfId="0" applyFont="1" applyFill="1" applyBorder="1" applyAlignment="1" quotePrefix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 quotePrefix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32" borderId="0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 quotePrefix="1">
      <alignment horizontal="center" vertical="center"/>
    </xf>
    <xf numFmtId="0" fontId="6" fillId="38" borderId="14" xfId="0" applyFont="1" applyFill="1" applyBorder="1" applyAlignment="1" quotePrefix="1">
      <alignment horizontal="center" vertical="center"/>
    </xf>
    <xf numFmtId="0" fontId="2" fillId="0" borderId="29" xfId="0" applyFont="1" applyFill="1" applyBorder="1" applyAlignment="1" quotePrefix="1">
      <alignment horizontal="center" vertical="center"/>
    </xf>
    <xf numFmtId="0" fontId="2" fillId="0" borderId="30" xfId="0" applyFont="1" applyFill="1" applyBorder="1" applyAlignment="1" quotePrefix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0" fillId="17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34" borderId="32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2" fillId="34" borderId="33" xfId="0" applyFont="1" applyFill="1" applyBorder="1" applyAlignment="1" quotePrefix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24" xfId="0" applyFont="1" applyFill="1" applyBorder="1" applyAlignment="1" quotePrefix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7" borderId="10" xfId="0" applyFont="1" applyFill="1" applyBorder="1" applyAlignment="1" quotePrefix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4" xfId="0" applyFont="1" applyFill="1" applyBorder="1" applyAlignment="1" quotePrefix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0" fillId="39" borderId="0" xfId="0" applyFont="1" applyFill="1" applyAlignment="1">
      <alignment horizontal="center" vertical="center"/>
    </xf>
    <xf numFmtId="0" fontId="0" fillId="39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 quotePrefix="1">
      <alignment horizontal="center" vertical="center"/>
    </xf>
    <xf numFmtId="0" fontId="2" fillId="0" borderId="27" xfId="0" applyFont="1" applyFill="1" applyBorder="1" applyAlignment="1" quotePrefix="1">
      <alignment horizontal="center" vertical="center"/>
    </xf>
    <xf numFmtId="0" fontId="2" fillId="0" borderId="29" xfId="0" applyFont="1" applyFill="1" applyBorder="1" applyAlignment="1" quotePrefix="1">
      <alignment horizontal="center" vertical="center"/>
    </xf>
    <xf numFmtId="0" fontId="16" fillId="38" borderId="11" xfId="0" applyFont="1" applyFill="1" applyBorder="1" applyAlignment="1">
      <alignment horizontal="left" vertical="center"/>
    </xf>
    <xf numFmtId="0" fontId="16" fillId="38" borderId="23" xfId="0" applyFont="1" applyFill="1" applyBorder="1" applyAlignment="1">
      <alignment horizontal="left" vertical="center"/>
    </xf>
    <xf numFmtId="0" fontId="16" fillId="38" borderId="11" xfId="0" applyFont="1" applyFill="1" applyBorder="1" applyAlignment="1">
      <alignment horizontal="left" vertical="top" wrapText="1"/>
    </xf>
    <xf numFmtId="0" fontId="16" fillId="38" borderId="12" xfId="0" applyFont="1" applyFill="1" applyBorder="1" applyAlignment="1">
      <alignment horizontal="left" vertical="top" wrapText="1"/>
    </xf>
    <xf numFmtId="0" fontId="2" fillId="0" borderId="39" xfId="0" applyFont="1" applyFill="1" applyBorder="1" applyAlignment="1" quotePrefix="1">
      <alignment horizontal="center" vertical="center"/>
    </xf>
    <xf numFmtId="0" fontId="2" fillId="0" borderId="37" xfId="0" applyFont="1" applyFill="1" applyBorder="1" applyAlignment="1" quotePrefix="1">
      <alignment horizontal="center" vertical="center"/>
    </xf>
    <xf numFmtId="0" fontId="2" fillId="0" borderId="30" xfId="0" applyFont="1" applyFill="1" applyBorder="1" applyAlignment="1" quotePrefix="1">
      <alignment horizontal="center" vertical="center"/>
    </xf>
    <xf numFmtId="0" fontId="16" fillId="38" borderId="12" xfId="0" applyFont="1" applyFill="1" applyBorder="1" applyAlignment="1">
      <alignment horizontal="left" vertical="center"/>
    </xf>
    <xf numFmtId="0" fontId="16" fillId="38" borderId="11" xfId="0" applyFont="1" applyFill="1" applyBorder="1" applyAlignment="1">
      <alignment horizontal="left" vertical="center" wrapText="1"/>
    </xf>
    <xf numFmtId="0" fontId="16" fillId="38" borderId="23" xfId="0" applyFont="1" applyFill="1" applyBorder="1" applyAlignment="1">
      <alignment horizontal="left" vertical="center" wrapText="1"/>
    </xf>
    <xf numFmtId="0" fontId="16" fillId="38" borderId="12" xfId="0" applyFont="1" applyFill="1" applyBorder="1" applyAlignment="1">
      <alignment horizontal="left" vertical="center" wrapText="1"/>
    </xf>
    <xf numFmtId="0" fontId="16" fillId="38" borderId="23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38" borderId="11" xfId="0" applyFont="1" applyFill="1" applyBorder="1" applyAlignment="1">
      <alignment horizontal="left" vertical="top" wrapText="1"/>
    </xf>
    <xf numFmtId="0" fontId="0" fillId="38" borderId="12" xfId="0" applyFont="1" applyFill="1" applyBorder="1" applyAlignment="1">
      <alignment horizontal="left" vertical="top" wrapText="1"/>
    </xf>
    <xf numFmtId="0" fontId="2" fillId="32" borderId="42" xfId="0" applyFont="1" applyFill="1" applyBorder="1" applyAlignment="1" quotePrefix="1">
      <alignment horizontal="center" vertical="center"/>
    </xf>
    <xf numFmtId="0" fontId="2" fillId="32" borderId="19" xfId="0" applyFont="1" applyFill="1" applyBorder="1" applyAlignment="1" quotePrefix="1">
      <alignment horizontal="center" vertical="center"/>
    </xf>
    <xf numFmtId="0" fontId="2" fillId="32" borderId="43" xfId="0" applyFont="1" applyFill="1" applyBorder="1" applyAlignment="1" quotePrefix="1">
      <alignment horizontal="center" vertical="center"/>
    </xf>
    <xf numFmtId="0" fontId="2" fillId="32" borderId="17" xfId="0" applyFont="1" applyFill="1" applyBorder="1" applyAlignment="1" quotePrefix="1">
      <alignment horizontal="center" vertical="center"/>
    </xf>
    <xf numFmtId="0" fontId="2" fillId="32" borderId="44" xfId="0" applyFont="1" applyFill="1" applyBorder="1" applyAlignment="1" quotePrefix="1">
      <alignment horizontal="center" vertical="center"/>
    </xf>
    <xf numFmtId="0" fontId="2" fillId="32" borderId="45" xfId="0" applyFont="1" applyFill="1" applyBorder="1" applyAlignment="1" quotePrefix="1">
      <alignment horizontal="center" vertical="center"/>
    </xf>
    <xf numFmtId="0" fontId="2" fillId="32" borderId="21" xfId="0" applyFont="1" applyFill="1" applyBorder="1" applyAlignment="1" quotePrefix="1">
      <alignment horizontal="center" vertical="center"/>
    </xf>
    <xf numFmtId="0" fontId="13" fillId="0" borderId="40" xfId="0" applyFont="1" applyBorder="1" applyAlignment="1">
      <alignment horizontal="left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16" fillId="38" borderId="11" xfId="0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top" wrapText="1"/>
    </xf>
    <xf numFmtId="0" fontId="16" fillId="38" borderId="23" xfId="0" applyFont="1" applyFill="1" applyBorder="1" applyAlignment="1">
      <alignment horizontal="center" vertical="top" wrapText="1"/>
    </xf>
    <xf numFmtId="0" fontId="16" fillId="38" borderId="1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59</xdr:row>
      <xdr:rowOff>0</xdr:rowOff>
    </xdr:from>
    <xdr:to>
      <xdr:col>22</xdr:col>
      <xdr:colOff>171450</xdr:colOff>
      <xdr:row>59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201025" y="97917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59</xdr:row>
      <xdr:rowOff>0</xdr:rowOff>
    </xdr:from>
    <xdr:to>
      <xdr:col>22</xdr:col>
      <xdr:colOff>171450</xdr:colOff>
      <xdr:row>59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8201025" y="97917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59</xdr:row>
      <xdr:rowOff>0</xdr:rowOff>
    </xdr:from>
    <xdr:to>
      <xdr:col>22</xdr:col>
      <xdr:colOff>171450</xdr:colOff>
      <xdr:row>59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8201025" y="97917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59</xdr:row>
      <xdr:rowOff>0</xdr:rowOff>
    </xdr:from>
    <xdr:to>
      <xdr:col>22</xdr:col>
      <xdr:colOff>171450</xdr:colOff>
      <xdr:row>59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8201025" y="97917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11" name="Text Box 11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59</xdr:row>
      <xdr:rowOff>0</xdr:rowOff>
    </xdr:from>
    <xdr:to>
      <xdr:col>22</xdr:col>
      <xdr:colOff>171450</xdr:colOff>
      <xdr:row>59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8201025" y="97917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14" name="Text Box 14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59</xdr:row>
      <xdr:rowOff>0</xdr:rowOff>
    </xdr:from>
    <xdr:to>
      <xdr:col>22</xdr:col>
      <xdr:colOff>171450</xdr:colOff>
      <xdr:row>59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8201025" y="97917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59</xdr:row>
      <xdr:rowOff>0</xdr:rowOff>
    </xdr:from>
    <xdr:to>
      <xdr:col>22</xdr:col>
      <xdr:colOff>171450</xdr:colOff>
      <xdr:row>59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8201025" y="97917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0" name="Text Box 20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59</xdr:row>
      <xdr:rowOff>0</xdr:rowOff>
    </xdr:from>
    <xdr:to>
      <xdr:col>22</xdr:col>
      <xdr:colOff>171450</xdr:colOff>
      <xdr:row>59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8201025" y="97917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59</xdr:row>
      <xdr:rowOff>0</xdr:rowOff>
    </xdr:from>
    <xdr:to>
      <xdr:col>22</xdr:col>
      <xdr:colOff>171450</xdr:colOff>
      <xdr:row>59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8201025" y="97917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6" name="Text Box 26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27" name="Text Box 27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59</xdr:row>
      <xdr:rowOff>0</xdr:rowOff>
    </xdr:from>
    <xdr:to>
      <xdr:col>22</xdr:col>
      <xdr:colOff>171450</xdr:colOff>
      <xdr:row>59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8201025" y="97917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9" name="Text Box 29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30" name="Text Box 30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28</xdr:col>
      <xdr:colOff>228600</xdr:colOff>
      <xdr:row>50</xdr:row>
      <xdr:rowOff>47625</xdr:rowOff>
    </xdr:to>
    <xdr:pic>
      <xdr:nvPicPr>
        <xdr:cNvPr id="31" name="Picture 2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295400"/>
          <a:ext cx="9686925" cy="684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4:BR245"/>
  <sheetViews>
    <sheetView tabSelected="1" view="pageBreakPreview" zoomScale="85" zoomScaleNormal="67" zoomScaleSheetLayoutView="85" zoomScalePageLayoutView="0" workbookViewId="0" topLeftCell="A13">
      <selection activeCell="B9" sqref="B9"/>
    </sheetView>
  </sheetViews>
  <sheetFormatPr defaultColWidth="9.140625" defaultRowHeight="12.75"/>
  <cols>
    <col min="1" max="1" width="6.421875" style="16" customWidth="1"/>
    <col min="2" max="2" width="13.8515625" style="15" customWidth="1"/>
    <col min="3" max="3" width="25.7109375" style="14" customWidth="1"/>
    <col min="4" max="4" width="12.00390625" style="15" customWidth="1"/>
    <col min="5" max="5" width="4.8515625" style="15" customWidth="1"/>
    <col min="6" max="7" width="3.7109375" style="15" customWidth="1"/>
    <col min="8" max="10" width="3.7109375" style="21" customWidth="1"/>
    <col min="11" max="56" width="3.7109375" style="15" customWidth="1"/>
    <col min="57" max="57" width="18.57421875" style="15" customWidth="1"/>
    <col min="58" max="70" width="9.140625" style="15" customWidth="1"/>
    <col min="71" max="16384" width="9.140625" style="16" customWidth="1"/>
  </cols>
  <sheetData>
    <row r="44" spans="2:70" s="22" customFormat="1" ht="12.75">
      <c r="B44" s="21"/>
      <c r="C44" s="154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</row>
    <row r="45" spans="2:70" s="22" customFormat="1" ht="12.75">
      <c r="B45" s="21"/>
      <c r="C45" s="154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</row>
    <row r="46" spans="2:70" s="22" customFormat="1" ht="12.75">
      <c r="B46" s="21"/>
      <c r="C46" s="154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</row>
    <row r="47" spans="2:70" s="22" customFormat="1" ht="12.75">
      <c r="B47" s="21"/>
      <c r="C47" s="154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</row>
    <row r="48" spans="2:70" s="22" customFormat="1" ht="12.75">
      <c r="B48" s="21"/>
      <c r="C48" s="15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</row>
    <row r="49" spans="2:70" s="22" customFormat="1" ht="12.75">
      <c r="B49" s="21"/>
      <c r="C49" s="154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</row>
    <row r="50" spans="2:70" s="22" customFormat="1" ht="12.75">
      <c r="B50" s="21"/>
      <c r="C50" s="154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</row>
    <row r="51" spans="2:70" s="22" customFormat="1" ht="12.75">
      <c r="B51" s="21"/>
      <c r="C51" s="154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</row>
    <row r="52" spans="1:56" s="14" customFormat="1" ht="12.75" customHeight="1">
      <c r="A52" s="114" t="s">
        <v>55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36" s="14" customFormat="1" ht="12.75" customHeight="1">
      <c r="A53" s="114" t="s">
        <v>56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"/>
    </row>
    <row r="55" spans="1:57" ht="16.5" customHeight="1">
      <c r="A55" s="117" t="s">
        <v>0</v>
      </c>
      <c r="B55" s="124" t="s">
        <v>22</v>
      </c>
      <c r="C55" s="124" t="s">
        <v>1</v>
      </c>
      <c r="D55" s="117" t="s">
        <v>2</v>
      </c>
      <c r="E55" s="120" t="s">
        <v>3</v>
      </c>
      <c r="F55" s="120"/>
      <c r="G55" s="120"/>
      <c r="H55" s="120"/>
      <c r="I55" s="120"/>
      <c r="J55" s="121" t="s">
        <v>4</v>
      </c>
      <c r="K55" s="122"/>
      <c r="L55" s="122"/>
      <c r="M55" s="123"/>
      <c r="N55" s="120" t="s">
        <v>5</v>
      </c>
      <c r="O55" s="120"/>
      <c r="P55" s="120"/>
      <c r="Q55" s="120"/>
      <c r="R55" s="120" t="s">
        <v>6</v>
      </c>
      <c r="S55" s="120"/>
      <c r="T55" s="120"/>
      <c r="U55" s="120"/>
      <c r="V55" s="120"/>
      <c r="W55" s="121" t="s">
        <v>7</v>
      </c>
      <c r="X55" s="122"/>
      <c r="Y55" s="122"/>
      <c r="Z55" s="123"/>
      <c r="AA55" s="121" t="s">
        <v>8</v>
      </c>
      <c r="AB55" s="122"/>
      <c r="AC55" s="122"/>
      <c r="AD55" s="123"/>
      <c r="AE55" s="121" t="s">
        <v>9</v>
      </c>
      <c r="AF55" s="122"/>
      <c r="AG55" s="122"/>
      <c r="AH55" s="122"/>
      <c r="AI55" s="123"/>
      <c r="AJ55" s="121" t="s">
        <v>10</v>
      </c>
      <c r="AK55" s="122"/>
      <c r="AL55" s="122"/>
      <c r="AM55" s="123"/>
      <c r="AN55" s="121" t="s">
        <v>11</v>
      </c>
      <c r="AO55" s="122"/>
      <c r="AP55" s="122"/>
      <c r="AQ55" s="123"/>
      <c r="AR55" s="121" t="s">
        <v>12</v>
      </c>
      <c r="AS55" s="122"/>
      <c r="AT55" s="122"/>
      <c r="AU55" s="122"/>
      <c r="AV55" s="123"/>
      <c r="AW55" s="121" t="s">
        <v>13</v>
      </c>
      <c r="AX55" s="122"/>
      <c r="AY55" s="122"/>
      <c r="AZ55" s="123"/>
      <c r="BA55" s="120" t="s">
        <v>14</v>
      </c>
      <c r="BB55" s="120"/>
      <c r="BC55" s="120"/>
      <c r="BD55" s="120"/>
      <c r="BE55" s="140" t="s">
        <v>15</v>
      </c>
    </row>
    <row r="56" spans="1:63" ht="16.5" customHeight="1">
      <c r="A56" s="118"/>
      <c r="B56" s="125"/>
      <c r="C56" s="125"/>
      <c r="D56" s="118"/>
      <c r="E56" s="5">
        <v>1</v>
      </c>
      <c r="F56" s="5">
        <v>8</v>
      </c>
      <c r="G56" s="5">
        <v>15</v>
      </c>
      <c r="H56" s="5">
        <v>22</v>
      </c>
      <c r="I56" s="5">
        <v>29</v>
      </c>
      <c r="J56" s="5">
        <v>6</v>
      </c>
      <c r="K56" s="5">
        <v>13</v>
      </c>
      <c r="L56" s="5">
        <v>20</v>
      </c>
      <c r="M56" s="5">
        <v>27</v>
      </c>
      <c r="N56" s="5">
        <v>3</v>
      </c>
      <c r="O56" s="5">
        <v>10</v>
      </c>
      <c r="P56" s="5">
        <v>17</v>
      </c>
      <c r="Q56" s="5">
        <v>24</v>
      </c>
      <c r="R56" s="5">
        <v>1</v>
      </c>
      <c r="S56" s="5">
        <v>8</v>
      </c>
      <c r="T56" s="5">
        <v>15</v>
      </c>
      <c r="U56" s="5">
        <v>22</v>
      </c>
      <c r="V56" s="5">
        <v>29</v>
      </c>
      <c r="W56" s="5">
        <v>5</v>
      </c>
      <c r="X56" s="5">
        <v>12</v>
      </c>
      <c r="Y56" s="5">
        <v>19</v>
      </c>
      <c r="Z56" s="5">
        <v>26</v>
      </c>
      <c r="AA56" s="5">
        <v>2</v>
      </c>
      <c r="AB56" s="5">
        <v>9</v>
      </c>
      <c r="AC56" s="5">
        <v>16</v>
      </c>
      <c r="AD56" s="5">
        <v>23</v>
      </c>
      <c r="AE56" s="5">
        <v>2</v>
      </c>
      <c r="AF56" s="5">
        <v>9</v>
      </c>
      <c r="AG56" s="5">
        <v>16</v>
      </c>
      <c r="AH56" s="5">
        <v>23</v>
      </c>
      <c r="AI56" s="5">
        <v>30</v>
      </c>
      <c r="AJ56" s="5">
        <v>6</v>
      </c>
      <c r="AK56" s="5">
        <v>13</v>
      </c>
      <c r="AL56" s="5">
        <v>20</v>
      </c>
      <c r="AM56" s="5">
        <v>27</v>
      </c>
      <c r="AN56" s="5">
        <v>4</v>
      </c>
      <c r="AO56" s="5">
        <v>11</v>
      </c>
      <c r="AP56" s="5">
        <v>18</v>
      </c>
      <c r="AQ56" s="5">
        <v>25</v>
      </c>
      <c r="AR56" s="5">
        <v>1</v>
      </c>
      <c r="AS56" s="5">
        <v>8</v>
      </c>
      <c r="AT56" s="5">
        <v>9</v>
      </c>
      <c r="AU56" s="5">
        <v>22</v>
      </c>
      <c r="AV56" s="5">
        <v>29</v>
      </c>
      <c r="AW56" s="5">
        <v>6</v>
      </c>
      <c r="AX56" s="5">
        <v>13</v>
      </c>
      <c r="AY56" s="5">
        <v>20</v>
      </c>
      <c r="AZ56" s="5">
        <v>27</v>
      </c>
      <c r="BA56" s="5">
        <v>3</v>
      </c>
      <c r="BB56" s="5">
        <v>10</v>
      </c>
      <c r="BC56" s="5">
        <v>17</v>
      </c>
      <c r="BD56" s="5">
        <v>24</v>
      </c>
      <c r="BE56" s="140"/>
      <c r="BK56" s="17"/>
    </row>
    <row r="57" spans="1:57" ht="16.5" customHeight="1">
      <c r="A57" s="118"/>
      <c r="B57" s="125"/>
      <c r="C57" s="125"/>
      <c r="D57" s="118"/>
      <c r="E57" s="6">
        <v>7</v>
      </c>
      <c r="F57" s="6">
        <v>14</v>
      </c>
      <c r="G57" s="6">
        <v>21</v>
      </c>
      <c r="H57" s="6">
        <v>28</v>
      </c>
      <c r="I57" s="6">
        <v>5</v>
      </c>
      <c r="J57" s="6">
        <v>12</v>
      </c>
      <c r="K57" s="6">
        <v>19</v>
      </c>
      <c r="L57" s="6">
        <v>26</v>
      </c>
      <c r="M57" s="6">
        <v>2</v>
      </c>
      <c r="N57" s="6">
        <v>9</v>
      </c>
      <c r="O57" s="6">
        <v>16</v>
      </c>
      <c r="P57" s="6">
        <v>23</v>
      </c>
      <c r="Q57" s="6">
        <v>30</v>
      </c>
      <c r="R57" s="6">
        <v>7</v>
      </c>
      <c r="S57" s="6">
        <v>14</v>
      </c>
      <c r="T57" s="6">
        <v>21</v>
      </c>
      <c r="U57" s="6">
        <v>28</v>
      </c>
      <c r="V57" s="6">
        <v>4</v>
      </c>
      <c r="W57" s="6">
        <v>11</v>
      </c>
      <c r="X57" s="6">
        <v>18</v>
      </c>
      <c r="Y57" s="6">
        <v>25</v>
      </c>
      <c r="Z57" s="6">
        <v>1</v>
      </c>
      <c r="AA57" s="6">
        <v>8</v>
      </c>
      <c r="AB57" s="6">
        <v>15</v>
      </c>
      <c r="AC57" s="6">
        <v>22</v>
      </c>
      <c r="AD57" s="6">
        <v>1</v>
      </c>
      <c r="AE57" s="6">
        <v>8</v>
      </c>
      <c r="AF57" s="6">
        <v>15</v>
      </c>
      <c r="AG57" s="6">
        <v>22</v>
      </c>
      <c r="AH57" s="6">
        <v>29</v>
      </c>
      <c r="AI57" s="6">
        <v>5</v>
      </c>
      <c r="AJ57" s="6">
        <v>12</v>
      </c>
      <c r="AK57" s="6">
        <v>19</v>
      </c>
      <c r="AL57" s="6">
        <v>26</v>
      </c>
      <c r="AM57" s="6">
        <v>3</v>
      </c>
      <c r="AN57" s="6">
        <v>10</v>
      </c>
      <c r="AO57" s="6">
        <v>17</v>
      </c>
      <c r="AP57" s="6">
        <v>24</v>
      </c>
      <c r="AQ57" s="6">
        <v>31</v>
      </c>
      <c r="AR57" s="6">
        <v>7</v>
      </c>
      <c r="AS57" s="6">
        <v>14</v>
      </c>
      <c r="AT57" s="6">
        <v>21</v>
      </c>
      <c r="AU57" s="6">
        <v>28</v>
      </c>
      <c r="AV57" s="6">
        <v>5</v>
      </c>
      <c r="AW57" s="6">
        <v>12</v>
      </c>
      <c r="AX57" s="6">
        <v>19</v>
      </c>
      <c r="AY57" s="6">
        <v>26</v>
      </c>
      <c r="AZ57" s="6">
        <v>2</v>
      </c>
      <c r="BA57" s="6">
        <v>9</v>
      </c>
      <c r="BB57" s="6">
        <v>16</v>
      </c>
      <c r="BC57" s="6">
        <v>23</v>
      </c>
      <c r="BD57" s="6">
        <v>31</v>
      </c>
      <c r="BE57" s="140"/>
    </row>
    <row r="58" spans="1:57" ht="16.5" customHeight="1">
      <c r="A58" s="118"/>
      <c r="B58" s="125"/>
      <c r="C58" s="125"/>
      <c r="D58" s="118"/>
      <c r="E58" s="141" t="s">
        <v>16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3"/>
      <c r="BE58" s="140"/>
    </row>
    <row r="59" spans="1:57" ht="16.5" customHeight="1">
      <c r="A59" s="119"/>
      <c r="B59" s="126"/>
      <c r="C59" s="126"/>
      <c r="D59" s="119"/>
      <c r="E59" s="7">
        <v>1</v>
      </c>
      <c r="F59" s="7">
        <f aca="true" t="shared" si="0" ref="F59:AK59">E59+1</f>
        <v>2</v>
      </c>
      <c r="G59" s="7">
        <f t="shared" si="0"/>
        <v>3</v>
      </c>
      <c r="H59" s="7">
        <f t="shared" si="0"/>
        <v>4</v>
      </c>
      <c r="I59" s="7">
        <f t="shared" si="0"/>
        <v>5</v>
      </c>
      <c r="J59" s="7">
        <f t="shared" si="0"/>
        <v>6</v>
      </c>
      <c r="K59" s="7">
        <f t="shared" si="0"/>
        <v>7</v>
      </c>
      <c r="L59" s="7">
        <f t="shared" si="0"/>
        <v>8</v>
      </c>
      <c r="M59" s="7">
        <f t="shared" si="0"/>
        <v>9</v>
      </c>
      <c r="N59" s="7">
        <f t="shared" si="0"/>
        <v>10</v>
      </c>
      <c r="O59" s="7">
        <f t="shared" si="0"/>
        <v>11</v>
      </c>
      <c r="P59" s="7">
        <f t="shared" si="0"/>
        <v>12</v>
      </c>
      <c r="Q59" s="7">
        <f t="shared" si="0"/>
        <v>13</v>
      </c>
      <c r="R59" s="7">
        <f t="shared" si="0"/>
        <v>14</v>
      </c>
      <c r="S59" s="7">
        <f t="shared" si="0"/>
        <v>15</v>
      </c>
      <c r="T59" s="7">
        <f t="shared" si="0"/>
        <v>16</v>
      </c>
      <c r="U59" s="7">
        <f t="shared" si="0"/>
        <v>17</v>
      </c>
      <c r="V59" s="7">
        <f t="shared" si="0"/>
        <v>18</v>
      </c>
      <c r="W59" s="7">
        <f t="shared" si="0"/>
        <v>19</v>
      </c>
      <c r="X59" s="7">
        <f t="shared" si="0"/>
        <v>20</v>
      </c>
      <c r="Y59" s="7">
        <f>X59+1</f>
        <v>21</v>
      </c>
      <c r="Z59" s="7">
        <f>Y59+1</f>
        <v>22</v>
      </c>
      <c r="AA59" s="7">
        <f>Z59+1</f>
        <v>23</v>
      </c>
      <c r="AB59" s="7">
        <f t="shared" si="0"/>
        <v>24</v>
      </c>
      <c r="AC59" s="7">
        <f t="shared" si="0"/>
        <v>25</v>
      </c>
      <c r="AD59" s="7">
        <f t="shared" si="0"/>
        <v>26</v>
      </c>
      <c r="AE59" s="7">
        <f t="shared" si="0"/>
        <v>27</v>
      </c>
      <c r="AF59" s="7">
        <f t="shared" si="0"/>
        <v>28</v>
      </c>
      <c r="AG59" s="7">
        <f t="shared" si="0"/>
        <v>29</v>
      </c>
      <c r="AH59" s="7">
        <f t="shared" si="0"/>
        <v>30</v>
      </c>
      <c r="AI59" s="7">
        <f t="shared" si="0"/>
        <v>31</v>
      </c>
      <c r="AJ59" s="7">
        <f t="shared" si="0"/>
        <v>32</v>
      </c>
      <c r="AK59" s="7">
        <f t="shared" si="0"/>
        <v>33</v>
      </c>
      <c r="AL59" s="7">
        <f aca="true" t="shared" si="1" ref="AL59:BD59">AK59+1</f>
        <v>34</v>
      </c>
      <c r="AM59" s="7">
        <f t="shared" si="1"/>
        <v>35</v>
      </c>
      <c r="AN59" s="7">
        <f t="shared" si="1"/>
        <v>36</v>
      </c>
      <c r="AO59" s="7">
        <f t="shared" si="1"/>
        <v>37</v>
      </c>
      <c r="AP59" s="7">
        <f t="shared" si="1"/>
        <v>38</v>
      </c>
      <c r="AQ59" s="7">
        <f t="shared" si="1"/>
        <v>39</v>
      </c>
      <c r="AR59" s="7">
        <f t="shared" si="1"/>
        <v>40</v>
      </c>
      <c r="AS59" s="7">
        <f t="shared" si="1"/>
        <v>41</v>
      </c>
      <c r="AT59" s="7">
        <f t="shared" si="1"/>
        <v>42</v>
      </c>
      <c r="AU59" s="7">
        <f t="shared" si="1"/>
        <v>43</v>
      </c>
      <c r="AV59" s="7">
        <f>AU59+1</f>
        <v>44</v>
      </c>
      <c r="AW59" s="7">
        <f>AV59+1</f>
        <v>45</v>
      </c>
      <c r="AX59" s="7">
        <f t="shared" si="1"/>
        <v>46</v>
      </c>
      <c r="AY59" s="7">
        <f t="shared" si="1"/>
        <v>47</v>
      </c>
      <c r="AZ59" s="7">
        <f t="shared" si="1"/>
        <v>48</v>
      </c>
      <c r="BA59" s="7">
        <f t="shared" si="1"/>
        <v>49</v>
      </c>
      <c r="BB59" s="7">
        <f t="shared" si="1"/>
        <v>50</v>
      </c>
      <c r="BC59" s="7">
        <f t="shared" si="1"/>
        <v>51</v>
      </c>
      <c r="BD59" s="7">
        <f t="shared" si="1"/>
        <v>52</v>
      </c>
      <c r="BE59" s="140"/>
    </row>
    <row r="60" spans="1:57" ht="16.5" customHeight="1">
      <c r="A60" s="144" t="s">
        <v>41</v>
      </c>
      <c r="B60" s="100" t="s">
        <v>47</v>
      </c>
      <c r="C60" s="108" t="s">
        <v>34</v>
      </c>
      <c r="D60" s="18" t="s">
        <v>17</v>
      </c>
      <c r="E60" s="8">
        <v>2</v>
      </c>
      <c r="F60" s="4">
        <v>2</v>
      </c>
      <c r="G60" s="4">
        <v>2</v>
      </c>
      <c r="H60" s="4">
        <v>2</v>
      </c>
      <c r="I60" s="4">
        <v>2</v>
      </c>
      <c r="J60" s="4">
        <v>2</v>
      </c>
      <c r="K60" s="4">
        <v>2</v>
      </c>
      <c r="L60" s="4">
        <v>2</v>
      </c>
      <c r="M60" s="4">
        <v>2</v>
      </c>
      <c r="N60" s="4">
        <v>2</v>
      </c>
      <c r="O60" s="4">
        <v>2</v>
      </c>
      <c r="P60" s="4">
        <v>2</v>
      </c>
      <c r="Q60" s="4">
        <v>2</v>
      </c>
      <c r="R60" s="4">
        <v>2</v>
      </c>
      <c r="S60" s="4">
        <v>2</v>
      </c>
      <c r="T60" s="4">
        <v>2</v>
      </c>
      <c r="U60" s="4">
        <v>2</v>
      </c>
      <c r="V60" s="97" t="s">
        <v>18</v>
      </c>
      <c r="W60" s="97" t="s">
        <v>18</v>
      </c>
      <c r="X60" s="4">
        <v>2</v>
      </c>
      <c r="Y60" s="4">
        <v>2</v>
      </c>
      <c r="Z60" s="4">
        <v>2</v>
      </c>
      <c r="AA60" s="4">
        <v>2</v>
      </c>
      <c r="AB60" s="4">
        <v>2</v>
      </c>
      <c r="AC60" s="4">
        <v>2</v>
      </c>
      <c r="AD60" s="4">
        <v>2</v>
      </c>
      <c r="AE60" s="4">
        <v>2</v>
      </c>
      <c r="AF60" s="4">
        <v>2</v>
      </c>
      <c r="AG60" s="4">
        <v>2</v>
      </c>
      <c r="AH60" s="4">
        <v>2</v>
      </c>
      <c r="AI60" s="97" t="s">
        <v>18</v>
      </c>
      <c r="AJ60" s="4">
        <v>2</v>
      </c>
      <c r="AK60" s="4">
        <v>2</v>
      </c>
      <c r="AL60" s="4">
        <v>2</v>
      </c>
      <c r="AM60" s="4">
        <v>2</v>
      </c>
      <c r="AN60" s="4">
        <v>2</v>
      </c>
      <c r="AO60" s="4">
        <v>2</v>
      </c>
      <c r="AP60" s="4">
        <v>2</v>
      </c>
      <c r="AQ60" s="4">
        <v>2</v>
      </c>
      <c r="AR60" s="4">
        <v>2</v>
      </c>
      <c r="AS60" s="4">
        <v>2</v>
      </c>
      <c r="AT60" s="66">
        <v>2</v>
      </c>
      <c r="AU60" s="66"/>
      <c r="AV60" s="66"/>
      <c r="AW60" s="97" t="s">
        <v>18</v>
      </c>
      <c r="AX60" s="97" t="s">
        <v>18</v>
      </c>
      <c r="AY60" s="97" t="s">
        <v>18</v>
      </c>
      <c r="AZ60" s="97" t="s">
        <v>18</v>
      </c>
      <c r="BA60" s="97" t="s">
        <v>18</v>
      </c>
      <c r="BB60" s="97" t="s">
        <v>18</v>
      </c>
      <c r="BC60" s="97" t="s">
        <v>18</v>
      </c>
      <c r="BD60" s="104" t="s">
        <v>18</v>
      </c>
      <c r="BE60" s="19">
        <f aca="true" t="shared" si="2" ref="BE60:BE68">SUM(E60:BD60)</f>
        <v>78</v>
      </c>
    </row>
    <row r="61" spans="1:57" ht="16.5" customHeight="1">
      <c r="A61" s="118"/>
      <c r="B61" s="101"/>
      <c r="C61" s="109"/>
      <c r="D61" s="41" t="s">
        <v>21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99"/>
      <c r="W61" s="99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99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99"/>
      <c r="AX61" s="99"/>
      <c r="AY61" s="99"/>
      <c r="AZ61" s="99"/>
      <c r="BA61" s="99"/>
      <c r="BB61" s="99"/>
      <c r="BC61" s="99"/>
      <c r="BD61" s="106"/>
      <c r="BE61" s="55">
        <f t="shared" si="2"/>
        <v>0</v>
      </c>
    </row>
    <row r="62" spans="1:57" ht="16.5" customHeight="1">
      <c r="A62" s="118"/>
      <c r="B62" s="101"/>
      <c r="C62" s="109"/>
      <c r="D62" s="41" t="s">
        <v>53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99"/>
      <c r="W62" s="99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99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>
        <v>5</v>
      </c>
      <c r="AU62" s="48"/>
      <c r="AV62" s="48"/>
      <c r="AW62" s="99"/>
      <c r="AX62" s="99"/>
      <c r="AY62" s="99"/>
      <c r="AZ62" s="99"/>
      <c r="BA62" s="99"/>
      <c r="BB62" s="99"/>
      <c r="BC62" s="99"/>
      <c r="BD62" s="106"/>
      <c r="BE62" s="55">
        <f t="shared" si="2"/>
        <v>5</v>
      </c>
    </row>
    <row r="63" spans="1:57" ht="16.5" customHeight="1">
      <c r="A63" s="118"/>
      <c r="B63" s="107"/>
      <c r="C63" s="110"/>
      <c r="D63" s="41" t="s">
        <v>54</v>
      </c>
      <c r="E63" s="42"/>
      <c r="F63" s="42"/>
      <c r="G63" s="42"/>
      <c r="H63" s="42"/>
      <c r="I63" s="42"/>
      <c r="J63" s="42"/>
      <c r="K63" s="42"/>
      <c r="L63" s="42"/>
      <c r="M63" s="43"/>
      <c r="N63" s="42"/>
      <c r="O63" s="42"/>
      <c r="P63" s="42"/>
      <c r="Q63" s="42"/>
      <c r="R63" s="42"/>
      <c r="S63" s="42"/>
      <c r="T63" s="42"/>
      <c r="U63" s="42"/>
      <c r="V63" s="98"/>
      <c r="W63" s="98"/>
      <c r="X63" s="48"/>
      <c r="Y63" s="48"/>
      <c r="Z63" s="42"/>
      <c r="AA63" s="49"/>
      <c r="AB63" s="42"/>
      <c r="AC63" s="42"/>
      <c r="AD63" s="42"/>
      <c r="AE63" s="42"/>
      <c r="AF63" s="42"/>
      <c r="AG63" s="42"/>
      <c r="AH63" s="42"/>
      <c r="AI63" s="98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88">
        <v>6</v>
      </c>
      <c r="AU63" s="42"/>
      <c r="AV63" s="42"/>
      <c r="AW63" s="98"/>
      <c r="AX63" s="98"/>
      <c r="AY63" s="98"/>
      <c r="AZ63" s="98"/>
      <c r="BA63" s="98"/>
      <c r="BB63" s="98"/>
      <c r="BC63" s="98"/>
      <c r="BD63" s="105"/>
      <c r="BE63" s="55">
        <f t="shared" si="2"/>
        <v>6</v>
      </c>
    </row>
    <row r="64" spans="1:57" ht="16.5" customHeight="1">
      <c r="A64" s="118"/>
      <c r="B64" s="100" t="s">
        <v>48</v>
      </c>
      <c r="C64" s="102" t="s">
        <v>35</v>
      </c>
      <c r="D64" s="18" t="s">
        <v>17</v>
      </c>
      <c r="E64" s="8">
        <v>2</v>
      </c>
      <c r="F64" s="4">
        <v>2</v>
      </c>
      <c r="G64" s="4">
        <v>2</v>
      </c>
      <c r="H64" s="4">
        <v>2</v>
      </c>
      <c r="I64" s="4">
        <v>2</v>
      </c>
      <c r="J64" s="4">
        <v>2</v>
      </c>
      <c r="K64" s="4">
        <v>2</v>
      </c>
      <c r="L64" s="4">
        <v>2</v>
      </c>
      <c r="M64" s="4">
        <v>2</v>
      </c>
      <c r="N64" s="4">
        <v>2</v>
      </c>
      <c r="O64" s="4">
        <v>2</v>
      </c>
      <c r="P64" s="4">
        <v>2</v>
      </c>
      <c r="Q64" s="4">
        <v>2</v>
      </c>
      <c r="R64" s="4">
        <v>2</v>
      </c>
      <c r="S64" s="4">
        <v>2</v>
      </c>
      <c r="T64" s="4">
        <v>2</v>
      </c>
      <c r="U64" s="4">
        <v>3</v>
      </c>
      <c r="V64" s="97" t="s">
        <v>18</v>
      </c>
      <c r="W64" s="97" t="s">
        <v>18</v>
      </c>
      <c r="X64" s="4">
        <v>3</v>
      </c>
      <c r="Y64" s="4">
        <v>3</v>
      </c>
      <c r="Z64" s="4">
        <v>3</v>
      </c>
      <c r="AA64" s="4">
        <v>3</v>
      </c>
      <c r="AB64" s="4">
        <v>3</v>
      </c>
      <c r="AC64" s="4">
        <v>3</v>
      </c>
      <c r="AD64" s="4">
        <v>3</v>
      </c>
      <c r="AE64" s="9">
        <v>3</v>
      </c>
      <c r="AF64" s="9">
        <v>3</v>
      </c>
      <c r="AG64" s="9">
        <v>3</v>
      </c>
      <c r="AH64" s="9">
        <v>3</v>
      </c>
      <c r="AI64" s="97" t="s">
        <v>18</v>
      </c>
      <c r="AJ64" s="9">
        <v>3</v>
      </c>
      <c r="AK64" s="9">
        <v>3</v>
      </c>
      <c r="AL64" s="9">
        <v>3</v>
      </c>
      <c r="AM64" s="9">
        <v>3</v>
      </c>
      <c r="AN64" s="9">
        <v>3</v>
      </c>
      <c r="AO64" s="9">
        <v>3</v>
      </c>
      <c r="AP64" s="9">
        <v>4</v>
      </c>
      <c r="AQ64" s="9">
        <v>4</v>
      </c>
      <c r="AR64" s="9">
        <v>4</v>
      </c>
      <c r="AS64" s="68">
        <v>4</v>
      </c>
      <c r="AT64" s="68">
        <v>3</v>
      </c>
      <c r="AU64" s="68">
        <v>6</v>
      </c>
      <c r="AV64" s="67">
        <v>6</v>
      </c>
      <c r="AW64" s="97" t="s">
        <v>18</v>
      </c>
      <c r="AX64" s="97" t="s">
        <v>18</v>
      </c>
      <c r="AY64" s="97" t="s">
        <v>18</v>
      </c>
      <c r="AZ64" s="97" t="s">
        <v>18</v>
      </c>
      <c r="BA64" s="97" t="s">
        <v>18</v>
      </c>
      <c r="BB64" s="97" t="s">
        <v>18</v>
      </c>
      <c r="BC64" s="97" t="s">
        <v>18</v>
      </c>
      <c r="BD64" s="104" t="s">
        <v>18</v>
      </c>
      <c r="BE64" s="19">
        <f t="shared" si="2"/>
        <v>117</v>
      </c>
    </row>
    <row r="65" spans="1:57" ht="16.5" customHeight="1">
      <c r="A65" s="118"/>
      <c r="B65" s="101"/>
      <c r="C65" s="111"/>
      <c r="D65" s="41" t="s">
        <v>21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98"/>
      <c r="W65" s="98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98"/>
      <c r="AJ65" s="42"/>
      <c r="AK65" s="47"/>
      <c r="AL65" s="47"/>
      <c r="AM65" s="47"/>
      <c r="AN65" s="47"/>
      <c r="AO65" s="47"/>
      <c r="AP65" s="47"/>
      <c r="AQ65" s="47"/>
      <c r="AR65" s="45"/>
      <c r="AS65" s="45"/>
      <c r="AT65" s="47"/>
      <c r="AU65" s="47"/>
      <c r="AV65" s="47"/>
      <c r="AW65" s="98"/>
      <c r="AX65" s="98"/>
      <c r="AY65" s="98"/>
      <c r="AZ65" s="98"/>
      <c r="BA65" s="98"/>
      <c r="BB65" s="98"/>
      <c r="BC65" s="98"/>
      <c r="BD65" s="105"/>
      <c r="BE65" s="55">
        <f t="shared" si="2"/>
        <v>0</v>
      </c>
    </row>
    <row r="66" spans="1:57" ht="16.5" customHeight="1">
      <c r="A66" s="118"/>
      <c r="B66" s="100" t="s">
        <v>49</v>
      </c>
      <c r="C66" s="102" t="s">
        <v>36</v>
      </c>
      <c r="D66" s="18" t="s">
        <v>17</v>
      </c>
      <c r="E66" s="12">
        <v>3</v>
      </c>
      <c r="F66" s="8">
        <v>3</v>
      </c>
      <c r="G66" s="8">
        <v>3</v>
      </c>
      <c r="H66" s="8">
        <v>3</v>
      </c>
      <c r="I66" s="8">
        <v>3</v>
      </c>
      <c r="J66" s="8">
        <v>3</v>
      </c>
      <c r="K66" s="8">
        <v>3</v>
      </c>
      <c r="L66" s="8">
        <v>3</v>
      </c>
      <c r="M66" s="8">
        <v>3</v>
      </c>
      <c r="N66" s="20">
        <v>3</v>
      </c>
      <c r="O66" s="4">
        <v>3</v>
      </c>
      <c r="P66" s="8">
        <v>3</v>
      </c>
      <c r="Q66" s="8">
        <v>3</v>
      </c>
      <c r="R66" s="20">
        <v>3</v>
      </c>
      <c r="S66" s="8">
        <v>2</v>
      </c>
      <c r="T66" s="20">
        <v>2</v>
      </c>
      <c r="U66" s="20">
        <v>2</v>
      </c>
      <c r="V66" s="97" t="s">
        <v>18</v>
      </c>
      <c r="W66" s="97" t="s">
        <v>18</v>
      </c>
      <c r="X66" s="3">
        <v>3</v>
      </c>
      <c r="Y66" s="3">
        <v>3</v>
      </c>
      <c r="Z66" s="8">
        <v>3</v>
      </c>
      <c r="AA66" s="3">
        <v>3</v>
      </c>
      <c r="AB66" s="3">
        <v>3</v>
      </c>
      <c r="AC66" s="3">
        <v>3</v>
      </c>
      <c r="AD66" s="3">
        <v>3</v>
      </c>
      <c r="AE66" s="3">
        <v>3</v>
      </c>
      <c r="AF66" s="3">
        <v>3</v>
      </c>
      <c r="AG66" s="3">
        <v>3</v>
      </c>
      <c r="AH66" s="3">
        <v>3</v>
      </c>
      <c r="AI66" s="97" t="s">
        <v>18</v>
      </c>
      <c r="AJ66" s="3">
        <v>3</v>
      </c>
      <c r="AK66" s="3">
        <v>3</v>
      </c>
      <c r="AL66" s="3">
        <v>3</v>
      </c>
      <c r="AM66" s="3">
        <v>3</v>
      </c>
      <c r="AN66" s="89">
        <v>2</v>
      </c>
      <c r="AO66" s="64"/>
      <c r="AP66" s="8"/>
      <c r="AQ66" s="8"/>
      <c r="AR66" s="8"/>
      <c r="AS66" s="64"/>
      <c r="AT66" s="64"/>
      <c r="AU66" s="64"/>
      <c r="AV66" s="64"/>
      <c r="AW66" s="97" t="s">
        <v>18</v>
      </c>
      <c r="AX66" s="97" t="s">
        <v>18</v>
      </c>
      <c r="AY66" s="97" t="s">
        <v>18</v>
      </c>
      <c r="AZ66" s="97" t="s">
        <v>18</v>
      </c>
      <c r="BA66" s="97" t="s">
        <v>18</v>
      </c>
      <c r="BB66" s="97" t="s">
        <v>18</v>
      </c>
      <c r="BC66" s="97" t="s">
        <v>18</v>
      </c>
      <c r="BD66" s="104" t="s">
        <v>18</v>
      </c>
      <c r="BE66" s="19">
        <f t="shared" si="2"/>
        <v>95</v>
      </c>
    </row>
    <row r="67" spans="1:57" ht="16.5" customHeight="1">
      <c r="A67" s="118"/>
      <c r="B67" s="101"/>
      <c r="C67" s="103"/>
      <c r="D67" s="41" t="s">
        <v>21</v>
      </c>
      <c r="E67" s="44"/>
      <c r="F67" s="45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5"/>
      <c r="T67" s="47"/>
      <c r="U67" s="47"/>
      <c r="V67" s="98"/>
      <c r="W67" s="98"/>
      <c r="X67" s="51"/>
      <c r="Y67" s="51"/>
      <c r="Z67" s="45"/>
      <c r="AA67" s="52"/>
      <c r="AB67" s="42"/>
      <c r="AC67" s="42"/>
      <c r="AD67" s="42"/>
      <c r="AE67" s="42"/>
      <c r="AF67" s="42"/>
      <c r="AG67" s="42"/>
      <c r="AH67" s="42"/>
      <c r="AI67" s="98"/>
      <c r="AJ67" s="42"/>
      <c r="AK67" s="42"/>
      <c r="AL67" s="42"/>
      <c r="AM67" s="42"/>
      <c r="AN67" s="42"/>
      <c r="AO67" s="42"/>
      <c r="AP67" s="42"/>
      <c r="AQ67" s="45"/>
      <c r="AR67" s="45"/>
      <c r="AS67" s="45"/>
      <c r="AT67" s="53"/>
      <c r="AU67" s="53"/>
      <c r="AV67" s="53"/>
      <c r="AW67" s="98"/>
      <c r="AX67" s="98"/>
      <c r="AY67" s="98"/>
      <c r="AZ67" s="98"/>
      <c r="BA67" s="98"/>
      <c r="BB67" s="98"/>
      <c r="BC67" s="98"/>
      <c r="BD67" s="105"/>
      <c r="BE67" s="55">
        <f t="shared" si="2"/>
        <v>0</v>
      </c>
    </row>
    <row r="68" spans="1:57" ht="16.5" customHeight="1">
      <c r="A68" s="118"/>
      <c r="B68" s="100" t="s">
        <v>50</v>
      </c>
      <c r="C68" s="102" t="s">
        <v>43</v>
      </c>
      <c r="D68" s="18" t="s">
        <v>17</v>
      </c>
      <c r="E68" s="12">
        <v>6</v>
      </c>
      <c r="F68" s="8">
        <v>6</v>
      </c>
      <c r="G68" s="8">
        <v>6</v>
      </c>
      <c r="H68" s="8">
        <v>6</v>
      </c>
      <c r="I68" s="8">
        <v>6</v>
      </c>
      <c r="J68" s="8">
        <v>6</v>
      </c>
      <c r="K68" s="8">
        <v>6</v>
      </c>
      <c r="L68" s="8">
        <v>6</v>
      </c>
      <c r="M68" s="8">
        <v>6</v>
      </c>
      <c r="N68" s="8">
        <v>6</v>
      </c>
      <c r="O68" s="8">
        <v>6</v>
      </c>
      <c r="P68" s="8">
        <v>6</v>
      </c>
      <c r="Q68" s="8">
        <v>6</v>
      </c>
      <c r="R68" s="8">
        <v>6</v>
      </c>
      <c r="S68" s="8">
        <v>8</v>
      </c>
      <c r="T68" s="8">
        <v>8</v>
      </c>
      <c r="U68" s="20">
        <v>8</v>
      </c>
      <c r="V68" s="97" t="s">
        <v>18</v>
      </c>
      <c r="W68" s="97" t="s">
        <v>18</v>
      </c>
      <c r="X68" s="3">
        <v>6</v>
      </c>
      <c r="Y68" s="3">
        <v>6</v>
      </c>
      <c r="Z68" s="8">
        <v>6</v>
      </c>
      <c r="AA68" s="8">
        <v>6</v>
      </c>
      <c r="AB68" s="8">
        <v>6</v>
      </c>
      <c r="AC68" s="8">
        <v>6</v>
      </c>
      <c r="AD68" s="8">
        <v>6</v>
      </c>
      <c r="AE68" s="8">
        <v>6</v>
      </c>
      <c r="AF68" s="8">
        <v>6</v>
      </c>
      <c r="AG68" s="8">
        <v>6</v>
      </c>
      <c r="AH68" s="8">
        <v>6</v>
      </c>
      <c r="AI68" s="97" t="s">
        <v>18</v>
      </c>
      <c r="AJ68" s="8">
        <v>6</v>
      </c>
      <c r="AK68" s="8">
        <v>6</v>
      </c>
      <c r="AL68" s="8">
        <v>6</v>
      </c>
      <c r="AM68" s="8">
        <v>6</v>
      </c>
      <c r="AN68" s="8">
        <v>6</v>
      </c>
      <c r="AO68" s="8">
        <v>6</v>
      </c>
      <c r="AP68" s="8">
        <v>6</v>
      </c>
      <c r="AQ68" s="8">
        <v>6</v>
      </c>
      <c r="AR68" s="8">
        <v>6</v>
      </c>
      <c r="AS68" s="64">
        <v>6</v>
      </c>
      <c r="AT68" s="66"/>
      <c r="AU68" s="66"/>
      <c r="AV68" s="66"/>
      <c r="AW68" s="97" t="s">
        <v>18</v>
      </c>
      <c r="AX68" s="97" t="s">
        <v>18</v>
      </c>
      <c r="AY68" s="97" t="s">
        <v>18</v>
      </c>
      <c r="AZ68" s="97" t="s">
        <v>18</v>
      </c>
      <c r="BA68" s="97" t="s">
        <v>18</v>
      </c>
      <c r="BB68" s="97" t="s">
        <v>18</v>
      </c>
      <c r="BC68" s="97" t="s">
        <v>18</v>
      </c>
      <c r="BD68" s="104" t="s">
        <v>18</v>
      </c>
      <c r="BE68" s="19">
        <f t="shared" si="2"/>
        <v>234</v>
      </c>
    </row>
    <row r="69" spans="1:57" ht="16.5" customHeight="1">
      <c r="A69" s="118"/>
      <c r="B69" s="101"/>
      <c r="C69" s="111"/>
      <c r="D69" s="41" t="s">
        <v>21</v>
      </c>
      <c r="E69" s="75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76"/>
      <c r="U69" s="76"/>
      <c r="V69" s="99"/>
      <c r="W69" s="99"/>
      <c r="X69" s="82"/>
      <c r="Y69" s="82"/>
      <c r="Z69" s="42"/>
      <c r="AA69" s="49"/>
      <c r="AB69" s="42"/>
      <c r="AC69" s="42"/>
      <c r="AD69" s="42"/>
      <c r="AE69" s="42"/>
      <c r="AF69" s="42"/>
      <c r="AG69" s="42"/>
      <c r="AH69" s="42"/>
      <c r="AI69" s="99"/>
      <c r="AJ69" s="42"/>
      <c r="AK69" s="42"/>
      <c r="AL69" s="42"/>
      <c r="AM69" s="42"/>
      <c r="AN69" s="42"/>
      <c r="AO69" s="42"/>
      <c r="AP69" s="42"/>
      <c r="AQ69" s="42"/>
      <c r="AR69" s="45"/>
      <c r="AS69" s="45"/>
      <c r="AT69" s="45"/>
      <c r="AU69" s="45"/>
      <c r="AV69" s="45"/>
      <c r="AW69" s="99"/>
      <c r="AX69" s="99"/>
      <c r="AY69" s="99"/>
      <c r="AZ69" s="99"/>
      <c r="BA69" s="99"/>
      <c r="BB69" s="99"/>
      <c r="BC69" s="99"/>
      <c r="BD69" s="106"/>
      <c r="BE69" s="19"/>
    </row>
    <row r="70" spans="1:57" ht="16.5" customHeight="1">
      <c r="A70" s="118"/>
      <c r="B70" s="101"/>
      <c r="C70" s="111"/>
      <c r="D70" s="77" t="s">
        <v>53</v>
      </c>
      <c r="E70" s="78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0"/>
      <c r="U70" s="81"/>
      <c r="V70" s="151"/>
      <c r="W70" s="99"/>
      <c r="X70" s="83"/>
      <c r="Y70" s="83"/>
      <c r="Z70" s="79"/>
      <c r="AA70" s="84"/>
      <c r="AB70" s="79"/>
      <c r="AC70" s="79"/>
      <c r="AD70" s="79"/>
      <c r="AE70" s="79"/>
      <c r="AF70" s="79"/>
      <c r="AG70" s="79"/>
      <c r="AH70" s="79"/>
      <c r="AI70" s="99"/>
      <c r="AJ70" s="79"/>
      <c r="AK70" s="79"/>
      <c r="AL70" s="79"/>
      <c r="AM70" s="79"/>
      <c r="AN70" s="79"/>
      <c r="AO70" s="79"/>
      <c r="AP70" s="79"/>
      <c r="AQ70" s="85"/>
      <c r="AR70" s="45"/>
      <c r="AS70" s="45">
        <v>4</v>
      </c>
      <c r="AT70" s="45"/>
      <c r="AU70" s="45"/>
      <c r="AV70" s="45"/>
      <c r="AW70" s="99"/>
      <c r="AX70" s="99"/>
      <c r="AY70" s="99"/>
      <c r="AZ70" s="99"/>
      <c r="BA70" s="99"/>
      <c r="BB70" s="99"/>
      <c r="BC70" s="99"/>
      <c r="BD70" s="106"/>
      <c r="BE70" s="55">
        <f aca="true" t="shared" si="3" ref="BE70:BE79">SUM(E70:BD70)</f>
        <v>4</v>
      </c>
    </row>
    <row r="71" spans="1:57" ht="16.5" customHeight="1">
      <c r="A71" s="118"/>
      <c r="B71" s="101"/>
      <c r="C71" s="103"/>
      <c r="D71" s="41" t="s">
        <v>54</v>
      </c>
      <c r="E71" s="44"/>
      <c r="F71" s="45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5"/>
      <c r="T71" s="47"/>
      <c r="U71" s="47"/>
      <c r="V71" s="98"/>
      <c r="W71" s="98"/>
      <c r="X71" s="51"/>
      <c r="Y71" s="51"/>
      <c r="Z71" s="45"/>
      <c r="AA71" s="52"/>
      <c r="AB71" s="42"/>
      <c r="AC71" s="42"/>
      <c r="AD71" s="42"/>
      <c r="AE71" s="42"/>
      <c r="AF71" s="42"/>
      <c r="AG71" s="42"/>
      <c r="AH71" s="42"/>
      <c r="AI71" s="98"/>
      <c r="AJ71" s="42"/>
      <c r="AK71" s="42"/>
      <c r="AL71" s="42"/>
      <c r="AM71" s="42"/>
      <c r="AN71" s="42"/>
      <c r="AO71" s="42"/>
      <c r="AP71" s="42"/>
      <c r="AQ71" s="45"/>
      <c r="AR71" s="45"/>
      <c r="AS71" s="90">
        <v>6</v>
      </c>
      <c r="AT71" s="45"/>
      <c r="AU71" s="45"/>
      <c r="AV71" s="45"/>
      <c r="AW71" s="98"/>
      <c r="AX71" s="98"/>
      <c r="AY71" s="98"/>
      <c r="AZ71" s="98"/>
      <c r="BA71" s="98"/>
      <c r="BB71" s="98"/>
      <c r="BC71" s="98"/>
      <c r="BD71" s="105"/>
      <c r="BE71" s="55">
        <f t="shared" si="3"/>
        <v>6</v>
      </c>
    </row>
    <row r="72" spans="1:70" s="22" customFormat="1" ht="16.5" customHeight="1">
      <c r="A72" s="118"/>
      <c r="B72" s="100" t="s">
        <v>51</v>
      </c>
      <c r="C72" s="102" t="s">
        <v>37</v>
      </c>
      <c r="D72" s="18" t="s">
        <v>17</v>
      </c>
      <c r="E72" s="8">
        <v>3</v>
      </c>
      <c r="F72" s="4">
        <v>3</v>
      </c>
      <c r="G72" s="4">
        <v>3</v>
      </c>
      <c r="H72" s="4">
        <v>3</v>
      </c>
      <c r="I72" s="4">
        <v>3</v>
      </c>
      <c r="J72" s="4">
        <v>3</v>
      </c>
      <c r="K72" s="4">
        <v>3</v>
      </c>
      <c r="L72" s="4">
        <v>3</v>
      </c>
      <c r="M72" s="4">
        <v>2</v>
      </c>
      <c r="N72" s="4">
        <v>2</v>
      </c>
      <c r="O72" s="4">
        <v>2</v>
      </c>
      <c r="P72" s="4">
        <v>2</v>
      </c>
      <c r="Q72" s="4">
        <v>2</v>
      </c>
      <c r="R72" s="4">
        <v>2</v>
      </c>
      <c r="S72" s="4">
        <v>2</v>
      </c>
      <c r="T72" s="4">
        <v>2</v>
      </c>
      <c r="U72" s="4">
        <v>2</v>
      </c>
      <c r="V72" s="97" t="s">
        <v>18</v>
      </c>
      <c r="W72" s="97" t="s">
        <v>18</v>
      </c>
      <c r="X72" s="3">
        <v>2</v>
      </c>
      <c r="Y72" s="3">
        <v>2</v>
      </c>
      <c r="Z72" s="3">
        <v>2</v>
      </c>
      <c r="AA72" s="4">
        <v>2</v>
      </c>
      <c r="AB72" s="4">
        <v>2</v>
      </c>
      <c r="AC72" s="4">
        <v>2</v>
      </c>
      <c r="AD72" s="4">
        <v>2</v>
      </c>
      <c r="AE72" s="4">
        <v>2</v>
      </c>
      <c r="AF72" s="4">
        <v>2</v>
      </c>
      <c r="AG72" s="4">
        <v>2</v>
      </c>
      <c r="AH72" s="4">
        <v>2</v>
      </c>
      <c r="AI72" s="97" t="s">
        <v>18</v>
      </c>
      <c r="AJ72" s="4">
        <v>2</v>
      </c>
      <c r="AK72" s="4">
        <v>2</v>
      </c>
      <c r="AL72" s="4">
        <v>2</v>
      </c>
      <c r="AM72" s="4">
        <v>2</v>
      </c>
      <c r="AN72" s="4">
        <v>2</v>
      </c>
      <c r="AO72" s="4">
        <v>2</v>
      </c>
      <c r="AP72" s="4">
        <v>2</v>
      </c>
      <c r="AQ72" s="68">
        <v>2</v>
      </c>
      <c r="AR72" s="4">
        <v>2</v>
      </c>
      <c r="AS72" s="68">
        <v>2</v>
      </c>
      <c r="AT72" s="68">
        <v>3</v>
      </c>
      <c r="AU72" s="68">
        <v>4</v>
      </c>
      <c r="AV72" s="67">
        <v>4</v>
      </c>
      <c r="AW72" s="97" t="s">
        <v>18</v>
      </c>
      <c r="AX72" s="97" t="s">
        <v>18</v>
      </c>
      <c r="AY72" s="97" t="s">
        <v>18</v>
      </c>
      <c r="AZ72" s="97" t="s">
        <v>18</v>
      </c>
      <c r="BA72" s="97" t="s">
        <v>18</v>
      </c>
      <c r="BB72" s="97" t="s">
        <v>18</v>
      </c>
      <c r="BC72" s="97" t="s">
        <v>18</v>
      </c>
      <c r="BD72" s="104" t="s">
        <v>18</v>
      </c>
      <c r="BE72" s="19">
        <f t="shared" si="3"/>
        <v>95</v>
      </c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</row>
    <row r="73" spans="1:70" s="22" customFormat="1" ht="16.5" customHeight="1">
      <c r="A73" s="118"/>
      <c r="B73" s="101"/>
      <c r="C73" s="111"/>
      <c r="D73" s="41" t="s">
        <v>21</v>
      </c>
      <c r="E73" s="54"/>
      <c r="F73" s="50"/>
      <c r="G73" s="50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50"/>
      <c r="V73" s="98"/>
      <c r="W73" s="98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98"/>
      <c r="AJ73" s="45"/>
      <c r="AK73" s="45"/>
      <c r="AL73" s="45"/>
      <c r="AM73" s="45"/>
      <c r="AN73" s="45"/>
      <c r="AO73" s="45"/>
      <c r="AP73" s="45"/>
      <c r="AQ73" s="45"/>
      <c r="AR73" s="50"/>
      <c r="AS73" s="50"/>
      <c r="AT73" s="50"/>
      <c r="AU73" s="50"/>
      <c r="AV73" s="50"/>
      <c r="AW73" s="98"/>
      <c r="AX73" s="98"/>
      <c r="AY73" s="98"/>
      <c r="AZ73" s="98"/>
      <c r="BA73" s="98"/>
      <c r="BB73" s="98"/>
      <c r="BC73" s="98"/>
      <c r="BD73" s="105"/>
      <c r="BE73" s="55">
        <f t="shared" si="3"/>
        <v>0</v>
      </c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</row>
    <row r="74" spans="1:57" ht="16.5" customHeight="1">
      <c r="A74" s="118"/>
      <c r="B74" s="100" t="s">
        <v>52</v>
      </c>
      <c r="C74" s="102" t="s">
        <v>38</v>
      </c>
      <c r="D74" s="18" t="s">
        <v>17</v>
      </c>
      <c r="E74" s="8">
        <v>3</v>
      </c>
      <c r="F74" s="4">
        <v>3</v>
      </c>
      <c r="G74" s="4">
        <v>3</v>
      </c>
      <c r="H74" s="4">
        <v>3</v>
      </c>
      <c r="I74" s="4">
        <v>3</v>
      </c>
      <c r="J74" s="4">
        <v>3</v>
      </c>
      <c r="K74" s="4">
        <v>3</v>
      </c>
      <c r="L74" s="4">
        <v>3</v>
      </c>
      <c r="M74" s="4">
        <v>3</v>
      </c>
      <c r="N74" s="4">
        <v>3</v>
      </c>
      <c r="O74" s="4">
        <v>3</v>
      </c>
      <c r="P74" s="4">
        <v>3</v>
      </c>
      <c r="Q74" s="4">
        <v>3</v>
      </c>
      <c r="R74" s="4">
        <v>3</v>
      </c>
      <c r="S74" s="4">
        <v>3</v>
      </c>
      <c r="T74" s="66">
        <v>3</v>
      </c>
      <c r="U74" s="62">
        <v>3</v>
      </c>
      <c r="V74" s="97" t="s">
        <v>18</v>
      </c>
      <c r="W74" s="97" t="s">
        <v>18</v>
      </c>
      <c r="X74" s="3">
        <v>3</v>
      </c>
      <c r="Y74" s="3">
        <v>3</v>
      </c>
      <c r="Z74" s="3">
        <v>3</v>
      </c>
      <c r="AA74" s="4">
        <v>3</v>
      </c>
      <c r="AB74" s="4">
        <v>3</v>
      </c>
      <c r="AC74" s="4">
        <v>3</v>
      </c>
      <c r="AD74" s="4">
        <v>3</v>
      </c>
      <c r="AE74" s="4">
        <v>3</v>
      </c>
      <c r="AF74" s="4">
        <v>3</v>
      </c>
      <c r="AG74" s="4">
        <v>3</v>
      </c>
      <c r="AH74" s="66">
        <v>3</v>
      </c>
      <c r="AI74" s="97" t="s">
        <v>18</v>
      </c>
      <c r="AJ74" s="4">
        <v>3</v>
      </c>
      <c r="AK74" s="4">
        <v>3</v>
      </c>
      <c r="AL74" s="4">
        <v>3</v>
      </c>
      <c r="AM74" s="4">
        <v>3</v>
      </c>
      <c r="AN74" s="66">
        <v>3</v>
      </c>
      <c r="AO74" s="4">
        <v>3</v>
      </c>
      <c r="AP74" s="4">
        <v>3</v>
      </c>
      <c r="AQ74" s="4">
        <v>2</v>
      </c>
      <c r="AR74" s="4">
        <v>2</v>
      </c>
      <c r="AS74" s="68">
        <v>2</v>
      </c>
      <c r="AT74" s="66">
        <v>2</v>
      </c>
      <c r="AU74" s="66">
        <v>2</v>
      </c>
      <c r="AV74" s="62">
        <v>2</v>
      </c>
      <c r="AW74" s="97" t="s">
        <v>18</v>
      </c>
      <c r="AX74" s="97" t="s">
        <v>18</v>
      </c>
      <c r="AY74" s="97" t="s">
        <v>18</v>
      </c>
      <c r="AZ74" s="97" t="s">
        <v>18</v>
      </c>
      <c r="BA74" s="97" t="s">
        <v>18</v>
      </c>
      <c r="BB74" s="97" t="s">
        <v>18</v>
      </c>
      <c r="BC74" s="97" t="s">
        <v>18</v>
      </c>
      <c r="BD74" s="104" t="s">
        <v>18</v>
      </c>
      <c r="BE74" s="19">
        <f t="shared" si="3"/>
        <v>117</v>
      </c>
    </row>
    <row r="75" spans="1:57" ht="16.5" customHeight="1">
      <c r="A75" s="118"/>
      <c r="B75" s="101"/>
      <c r="C75" s="111"/>
      <c r="D75" s="41" t="s">
        <v>21</v>
      </c>
      <c r="E75" s="44"/>
      <c r="F75" s="45"/>
      <c r="G75" s="45"/>
      <c r="H75" s="45"/>
      <c r="I75" s="45"/>
      <c r="J75" s="45"/>
      <c r="K75" s="47"/>
      <c r="L75" s="47"/>
      <c r="M75" s="47"/>
      <c r="N75" s="47"/>
      <c r="O75" s="47"/>
      <c r="P75" s="45"/>
      <c r="Q75" s="45"/>
      <c r="R75" s="47"/>
      <c r="S75" s="45"/>
      <c r="T75" s="47"/>
      <c r="U75" s="47"/>
      <c r="V75" s="98"/>
      <c r="W75" s="98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98"/>
      <c r="AJ75" s="45"/>
      <c r="AK75" s="45"/>
      <c r="AL75" s="47"/>
      <c r="AM75" s="47"/>
      <c r="AN75" s="47"/>
      <c r="AO75" s="45"/>
      <c r="AP75" s="45"/>
      <c r="AQ75" s="45"/>
      <c r="AR75" s="45"/>
      <c r="AS75" s="45"/>
      <c r="AT75" s="47"/>
      <c r="AU75" s="47"/>
      <c r="AV75" s="47"/>
      <c r="AW75" s="98"/>
      <c r="AX75" s="98"/>
      <c r="AY75" s="98"/>
      <c r="AZ75" s="98"/>
      <c r="BA75" s="98"/>
      <c r="BB75" s="98"/>
      <c r="BC75" s="98"/>
      <c r="BD75" s="105"/>
      <c r="BE75" s="55">
        <f t="shared" si="3"/>
        <v>0</v>
      </c>
    </row>
    <row r="76" spans="1:57" ht="16.5" customHeight="1">
      <c r="A76" s="118"/>
      <c r="B76" s="100" t="s">
        <v>44</v>
      </c>
      <c r="C76" s="102" t="s">
        <v>39</v>
      </c>
      <c r="D76" s="18" t="s">
        <v>17</v>
      </c>
      <c r="E76" s="12"/>
      <c r="F76" s="8"/>
      <c r="G76" s="8"/>
      <c r="H76" s="8"/>
      <c r="I76" s="8"/>
      <c r="J76" s="8"/>
      <c r="K76" s="8"/>
      <c r="L76" s="71"/>
      <c r="M76" s="71"/>
      <c r="N76" s="20"/>
      <c r="O76" s="4"/>
      <c r="P76" s="8"/>
      <c r="Q76" s="8"/>
      <c r="R76" s="20"/>
      <c r="S76" s="8"/>
      <c r="T76" s="20"/>
      <c r="U76" s="20"/>
      <c r="V76" s="97" t="s">
        <v>18</v>
      </c>
      <c r="W76" s="97" t="s">
        <v>18</v>
      </c>
      <c r="X76" s="3">
        <v>4</v>
      </c>
      <c r="Y76" s="3">
        <v>4</v>
      </c>
      <c r="Z76" s="8">
        <v>4</v>
      </c>
      <c r="AA76" s="8">
        <v>4</v>
      </c>
      <c r="AB76" s="8">
        <v>4</v>
      </c>
      <c r="AC76" s="8">
        <v>4</v>
      </c>
      <c r="AD76" s="8">
        <v>4</v>
      </c>
      <c r="AE76" s="8">
        <v>4</v>
      </c>
      <c r="AF76" s="8">
        <v>4</v>
      </c>
      <c r="AG76" s="8">
        <v>4</v>
      </c>
      <c r="AH76" s="8">
        <v>4</v>
      </c>
      <c r="AI76" s="97" t="s">
        <v>18</v>
      </c>
      <c r="AJ76" s="8">
        <v>4</v>
      </c>
      <c r="AK76" s="8">
        <v>4</v>
      </c>
      <c r="AL76" s="8">
        <v>4</v>
      </c>
      <c r="AM76" s="8">
        <v>4</v>
      </c>
      <c r="AN76" s="8">
        <v>4</v>
      </c>
      <c r="AO76" s="8">
        <v>4</v>
      </c>
      <c r="AP76" s="63">
        <v>2</v>
      </c>
      <c r="AQ76" s="8"/>
      <c r="AR76" s="8"/>
      <c r="AS76" s="64"/>
      <c r="AT76" s="66"/>
      <c r="AU76" s="66"/>
      <c r="AV76" s="66"/>
      <c r="AW76" s="97" t="s">
        <v>18</v>
      </c>
      <c r="AX76" s="97" t="s">
        <v>18</v>
      </c>
      <c r="AY76" s="97" t="s">
        <v>18</v>
      </c>
      <c r="AZ76" s="97" t="s">
        <v>18</v>
      </c>
      <c r="BA76" s="97" t="s">
        <v>18</v>
      </c>
      <c r="BB76" s="97" t="s">
        <v>18</v>
      </c>
      <c r="BC76" s="97" t="s">
        <v>18</v>
      </c>
      <c r="BD76" s="104" t="s">
        <v>18</v>
      </c>
      <c r="BE76" s="19">
        <f t="shared" si="3"/>
        <v>70</v>
      </c>
    </row>
    <row r="77" spans="1:57" ht="16.5" customHeight="1">
      <c r="A77" s="118"/>
      <c r="B77" s="101"/>
      <c r="C77" s="103"/>
      <c r="D77" s="41" t="s">
        <v>21</v>
      </c>
      <c r="E77" s="44"/>
      <c r="F77" s="45"/>
      <c r="G77" s="45"/>
      <c r="H77" s="45"/>
      <c r="I77" s="45"/>
      <c r="J77" s="45"/>
      <c r="K77" s="45"/>
      <c r="L77" s="46"/>
      <c r="M77" s="46"/>
      <c r="N77" s="47"/>
      <c r="O77" s="45"/>
      <c r="P77" s="45"/>
      <c r="Q77" s="45"/>
      <c r="R77" s="47"/>
      <c r="S77" s="45"/>
      <c r="T77" s="47"/>
      <c r="U77" s="47"/>
      <c r="V77" s="98"/>
      <c r="W77" s="98"/>
      <c r="X77" s="45"/>
      <c r="Y77" s="45"/>
      <c r="Z77" s="45"/>
      <c r="AA77" s="45"/>
      <c r="AB77" s="45"/>
      <c r="AC77" s="45"/>
      <c r="AD77" s="45"/>
      <c r="AE77" s="45"/>
      <c r="AF77" s="47"/>
      <c r="AG77" s="47"/>
      <c r="AH77" s="47"/>
      <c r="AI77" s="98"/>
      <c r="AJ77" s="47"/>
      <c r="AK77" s="47"/>
      <c r="AL77" s="47"/>
      <c r="AM77" s="47"/>
      <c r="AN77" s="47"/>
      <c r="AO77" s="45"/>
      <c r="AP77" s="45"/>
      <c r="AQ77" s="45"/>
      <c r="AR77" s="45"/>
      <c r="AS77" s="45"/>
      <c r="AT77" s="53"/>
      <c r="AU77" s="53"/>
      <c r="AV77" s="53"/>
      <c r="AW77" s="98"/>
      <c r="AX77" s="98"/>
      <c r="AY77" s="98"/>
      <c r="AZ77" s="98"/>
      <c r="BA77" s="98"/>
      <c r="BB77" s="98"/>
      <c r="BC77" s="98"/>
      <c r="BD77" s="105"/>
      <c r="BE77" s="55">
        <f t="shared" si="3"/>
        <v>0</v>
      </c>
    </row>
    <row r="78" spans="1:57" ht="16.5" customHeight="1">
      <c r="A78" s="118"/>
      <c r="B78" s="100" t="s">
        <v>60</v>
      </c>
      <c r="C78" s="102" t="s">
        <v>61</v>
      </c>
      <c r="D78" s="18" t="s">
        <v>17</v>
      </c>
      <c r="E78" s="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97" t="s">
        <v>18</v>
      </c>
      <c r="W78" s="97" t="s">
        <v>18</v>
      </c>
      <c r="X78" s="3">
        <v>2</v>
      </c>
      <c r="Y78" s="3">
        <v>2</v>
      </c>
      <c r="Z78" s="3">
        <v>2</v>
      </c>
      <c r="AA78" s="3">
        <v>2</v>
      </c>
      <c r="AB78" s="3">
        <v>2</v>
      </c>
      <c r="AC78" s="3">
        <v>2</v>
      </c>
      <c r="AD78" s="3">
        <v>2</v>
      </c>
      <c r="AE78" s="3">
        <v>2</v>
      </c>
      <c r="AF78" s="3">
        <v>2</v>
      </c>
      <c r="AG78" s="3">
        <v>2</v>
      </c>
      <c r="AH78" s="3">
        <v>2</v>
      </c>
      <c r="AI78" s="97" t="s">
        <v>18</v>
      </c>
      <c r="AJ78" s="3">
        <v>2</v>
      </c>
      <c r="AK78" s="3">
        <v>2</v>
      </c>
      <c r="AL78" s="3">
        <v>2</v>
      </c>
      <c r="AM78" s="3">
        <v>2</v>
      </c>
      <c r="AN78" s="3">
        <v>2</v>
      </c>
      <c r="AO78" s="3">
        <v>2</v>
      </c>
      <c r="AP78" s="89">
        <v>2</v>
      </c>
      <c r="AQ78" s="3"/>
      <c r="AR78" s="3"/>
      <c r="AS78" s="4"/>
      <c r="AT78" s="66"/>
      <c r="AU78" s="66"/>
      <c r="AV78" s="66"/>
      <c r="AW78" s="97" t="s">
        <v>18</v>
      </c>
      <c r="AX78" s="97" t="s">
        <v>18</v>
      </c>
      <c r="AY78" s="97" t="s">
        <v>18</v>
      </c>
      <c r="AZ78" s="97" t="s">
        <v>18</v>
      </c>
      <c r="BA78" s="97" t="s">
        <v>18</v>
      </c>
      <c r="BB78" s="97" t="s">
        <v>18</v>
      </c>
      <c r="BC78" s="97" t="s">
        <v>18</v>
      </c>
      <c r="BD78" s="104" t="s">
        <v>18</v>
      </c>
      <c r="BE78" s="19">
        <f t="shared" si="3"/>
        <v>36</v>
      </c>
    </row>
    <row r="79" spans="1:57" ht="16.5" customHeight="1">
      <c r="A79" s="118"/>
      <c r="B79" s="101"/>
      <c r="C79" s="103"/>
      <c r="D79" s="41" t="s">
        <v>21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7"/>
      <c r="U79" s="47"/>
      <c r="V79" s="98"/>
      <c r="W79" s="98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98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7"/>
      <c r="AU79" s="47"/>
      <c r="AV79" s="47"/>
      <c r="AW79" s="98"/>
      <c r="AX79" s="98"/>
      <c r="AY79" s="98"/>
      <c r="AZ79" s="98"/>
      <c r="BA79" s="98"/>
      <c r="BB79" s="98"/>
      <c r="BC79" s="98"/>
      <c r="BD79" s="105"/>
      <c r="BE79" s="55">
        <f t="shared" si="3"/>
        <v>0</v>
      </c>
    </row>
    <row r="80" spans="1:57" ht="16.5" customHeight="1">
      <c r="A80" s="118"/>
      <c r="B80" s="145"/>
      <c r="C80" s="148" t="s">
        <v>62</v>
      </c>
      <c r="D80" s="77" t="s">
        <v>21</v>
      </c>
      <c r="E80" s="75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76"/>
      <c r="U80" s="76"/>
      <c r="V80" s="69"/>
      <c r="W80" s="69"/>
      <c r="X80" s="91">
        <v>1</v>
      </c>
      <c r="Y80" s="91">
        <v>1</v>
      </c>
      <c r="Z80" s="92">
        <v>1</v>
      </c>
      <c r="AA80" s="93">
        <v>1</v>
      </c>
      <c r="AB80" s="42">
        <v>1</v>
      </c>
      <c r="AC80" s="42">
        <v>1</v>
      </c>
      <c r="AD80" s="42">
        <v>1</v>
      </c>
      <c r="AE80" s="42">
        <v>1</v>
      </c>
      <c r="AF80" s="42">
        <v>1</v>
      </c>
      <c r="AG80" s="42">
        <v>1</v>
      </c>
      <c r="AH80" s="42">
        <v>1</v>
      </c>
      <c r="AJ80" s="42">
        <v>1</v>
      </c>
      <c r="AK80" s="42">
        <v>1</v>
      </c>
      <c r="AL80" s="42">
        <v>1</v>
      </c>
      <c r="AM80" s="42">
        <v>1</v>
      </c>
      <c r="AN80" s="42">
        <v>1</v>
      </c>
      <c r="AO80" s="42">
        <v>1</v>
      </c>
      <c r="AP80" s="42">
        <v>1</v>
      </c>
      <c r="AQ80" s="42">
        <v>1</v>
      </c>
      <c r="AR80" s="45">
        <v>1</v>
      </c>
      <c r="AS80" s="45"/>
      <c r="AT80" s="45"/>
      <c r="AU80" s="45"/>
      <c r="AV80" s="45"/>
      <c r="AW80" s="69"/>
      <c r="AX80" s="69"/>
      <c r="AY80" s="69"/>
      <c r="AZ80" s="69"/>
      <c r="BA80" s="69"/>
      <c r="BB80" s="69"/>
      <c r="BC80" s="69"/>
      <c r="BD80" s="70"/>
      <c r="BE80" s="55">
        <f aca="true" t="shared" si="4" ref="BE80:BE90">SUM(E80:BD80)</f>
        <v>20</v>
      </c>
    </row>
    <row r="81" spans="1:57" ht="16.5" customHeight="1">
      <c r="A81" s="118"/>
      <c r="B81" s="146"/>
      <c r="C81" s="149"/>
      <c r="D81" s="77" t="s">
        <v>53</v>
      </c>
      <c r="E81" s="78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0"/>
      <c r="U81" s="81"/>
      <c r="V81" s="69"/>
      <c r="W81" s="69"/>
      <c r="X81" s="83"/>
      <c r="Y81" s="83"/>
      <c r="Z81" s="79">
        <v>1</v>
      </c>
      <c r="AA81" s="84"/>
      <c r="AB81" s="79">
        <v>1</v>
      </c>
      <c r="AC81" s="79"/>
      <c r="AD81" s="79">
        <v>1</v>
      </c>
      <c r="AE81" s="79"/>
      <c r="AF81" s="79">
        <v>1</v>
      </c>
      <c r="AG81" s="79"/>
      <c r="AH81" s="79">
        <v>1</v>
      </c>
      <c r="AJ81" s="79"/>
      <c r="AK81" s="79">
        <v>1</v>
      </c>
      <c r="AL81" s="79"/>
      <c r="AM81" s="79">
        <v>1</v>
      </c>
      <c r="AN81" s="79"/>
      <c r="AO81" s="79">
        <v>1</v>
      </c>
      <c r="AP81" s="79"/>
      <c r="AQ81" s="85"/>
      <c r="AR81" s="45"/>
      <c r="AS81" s="45"/>
      <c r="AT81" s="45"/>
      <c r="AU81" s="45"/>
      <c r="AV81" s="45"/>
      <c r="AW81" s="69"/>
      <c r="AX81" s="69"/>
      <c r="AY81" s="69"/>
      <c r="AZ81" s="69"/>
      <c r="BA81" s="69"/>
      <c r="BB81" s="69"/>
      <c r="BC81" s="69"/>
      <c r="BD81" s="70"/>
      <c r="BE81" s="55">
        <f t="shared" si="4"/>
        <v>8</v>
      </c>
    </row>
    <row r="82" spans="1:57" ht="16.5" customHeight="1">
      <c r="A82" s="118"/>
      <c r="B82" s="147"/>
      <c r="C82" s="150"/>
      <c r="D82" s="41" t="s">
        <v>54</v>
      </c>
      <c r="E82" s="44"/>
      <c r="F82" s="45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5"/>
      <c r="T82" s="47"/>
      <c r="U82" s="47"/>
      <c r="V82" s="69"/>
      <c r="W82" s="69"/>
      <c r="X82" s="51"/>
      <c r="Y82" s="51"/>
      <c r="Z82" s="45"/>
      <c r="AA82" s="52"/>
      <c r="AB82" s="42"/>
      <c r="AC82" s="42"/>
      <c r="AD82" s="42"/>
      <c r="AE82" s="42"/>
      <c r="AF82" s="42"/>
      <c r="AG82" s="42"/>
      <c r="AH82" s="42"/>
      <c r="AJ82" s="42"/>
      <c r="AK82" s="42"/>
      <c r="AL82" s="42"/>
      <c r="AM82" s="42"/>
      <c r="AN82" s="42"/>
      <c r="AO82" s="42"/>
      <c r="AP82" s="42"/>
      <c r="AQ82" s="90">
        <v>6</v>
      </c>
      <c r="AR82" s="90">
        <v>6</v>
      </c>
      <c r="AS82" s="45"/>
      <c r="AT82" s="45"/>
      <c r="AU82" s="45"/>
      <c r="AV82" s="45"/>
      <c r="AW82" s="69"/>
      <c r="AX82" s="69"/>
      <c r="AY82" s="69"/>
      <c r="AZ82" s="69"/>
      <c r="BA82" s="69"/>
      <c r="BB82" s="69"/>
      <c r="BC82" s="69"/>
      <c r="BD82" s="70"/>
      <c r="BE82" s="55">
        <f t="shared" si="4"/>
        <v>12</v>
      </c>
    </row>
    <row r="83" spans="1:57" ht="16.5" customHeight="1">
      <c r="A83" s="118"/>
      <c r="B83" s="100" t="s">
        <v>63</v>
      </c>
      <c r="C83" s="102" t="s">
        <v>64</v>
      </c>
      <c r="D83" s="18" t="s">
        <v>17</v>
      </c>
      <c r="E83" s="8">
        <v>2</v>
      </c>
      <c r="F83" s="4">
        <v>2</v>
      </c>
      <c r="G83" s="4">
        <v>2</v>
      </c>
      <c r="H83" s="4">
        <v>2</v>
      </c>
      <c r="I83" s="4">
        <v>2</v>
      </c>
      <c r="J83" s="4">
        <v>2</v>
      </c>
      <c r="K83" s="4">
        <v>2</v>
      </c>
      <c r="L83" s="4">
        <v>2</v>
      </c>
      <c r="M83" s="4">
        <v>2</v>
      </c>
      <c r="N83" s="4">
        <v>2</v>
      </c>
      <c r="O83" s="4">
        <v>2</v>
      </c>
      <c r="P83" s="4">
        <v>2</v>
      </c>
      <c r="Q83" s="4">
        <v>2</v>
      </c>
      <c r="R83" s="4">
        <v>2</v>
      </c>
      <c r="S83" s="4">
        <v>2</v>
      </c>
      <c r="T83" s="4">
        <v>2</v>
      </c>
      <c r="U83" s="4">
        <v>4</v>
      </c>
      <c r="V83" s="97" t="s">
        <v>18</v>
      </c>
      <c r="W83" s="97" t="s">
        <v>18</v>
      </c>
      <c r="X83" s="3">
        <v>3</v>
      </c>
      <c r="Y83" s="3">
        <v>3</v>
      </c>
      <c r="Z83" s="3">
        <v>3</v>
      </c>
      <c r="AA83" s="3">
        <v>3</v>
      </c>
      <c r="AB83" s="3">
        <v>3</v>
      </c>
      <c r="AC83" s="3">
        <v>3</v>
      </c>
      <c r="AD83" s="3">
        <v>3</v>
      </c>
      <c r="AE83" s="3">
        <v>3</v>
      </c>
      <c r="AF83" s="3">
        <v>3</v>
      </c>
      <c r="AG83" s="3">
        <v>3</v>
      </c>
      <c r="AH83" s="3">
        <v>3</v>
      </c>
      <c r="AI83" s="97" t="s">
        <v>18</v>
      </c>
      <c r="AJ83" s="3">
        <v>3</v>
      </c>
      <c r="AK83" s="3">
        <v>3</v>
      </c>
      <c r="AL83" s="3">
        <v>3</v>
      </c>
      <c r="AM83" s="3">
        <v>3</v>
      </c>
      <c r="AN83" s="3">
        <v>3</v>
      </c>
      <c r="AO83" s="3">
        <v>3</v>
      </c>
      <c r="AP83" s="3">
        <v>3</v>
      </c>
      <c r="AQ83" s="3">
        <v>3</v>
      </c>
      <c r="AR83" s="3">
        <v>3</v>
      </c>
      <c r="AS83" s="4">
        <v>3</v>
      </c>
      <c r="AT83" s="62">
        <v>3</v>
      </c>
      <c r="AU83" s="66"/>
      <c r="AV83" s="66"/>
      <c r="AW83" s="97" t="s">
        <v>18</v>
      </c>
      <c r="AX83" s="97" t="s">
        <v>18</v>
      </c>
      <c r="AY83" s="97" t="s">
        <v>18</v>
      </c>
      <c r="AZ83" s="97" t="s">
        <v>18</v>
      </c>
      <c r="BA83" s="97" t="s">
        <v>18</v>
      </c>
      <c r="BB83" s="97" t="s">
        <v>18</v>
      </c>
      <c r="BC83" s="97" t="s">
        <v>18</v>
      </c>
      <c r="BD83" s="104" t="s">
        <v>18</v>
      </c>
      <c r="BE83" s="55">
        <f t="shared" si="4"/>
        <v>102</v>
      </c>
    </row>
    <row r="84" spans="1:57" ht="16.5" customHeight="1">
      <c r="A84" s="118"/>
      <c r="B84" s="101"/>
      <c r="C84" s="103"/>
      <c r="D84" s="41" t="s">
        <v>21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7"/>
      <c r="U84" s="47"/>
      <c r="V84" s="98"/>
      <c r="W84" s="98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98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7"/>
      <c r="AU84" s="47"/>
      <c r="AV84" s="47"/>
      <c r="AW84" s="98"/>
      <c r="AX84" s="98"/>
      <c r="AY84" s="98"/>
      <c r="AZ84" s="98"/>
      <c r="BA84" s="98"/>
      <c r="BB84" s="98"/>
      <c r="BC84" s="98"/>
      <c r="BD84" s="105"/>
      <c r="BE84" s="55">
        <f t="shared" si="4"/>
        <v>0</v>
      </c>
    </row>
    <row r="85" spans="1:57" ht="16.5" customHeight="1">
      <c r="A85" s="118"/>
      <c r="B85" s="100" t="s">
        <v>65</v>
      </c>
      <c r="C85" s="102" t="s">
        <v>40</v>
      </c>
      <c r="D85" s="18" t="s">
        <v>17</v>
      </c>
      <c r="E85" s="8">
        <v>6</v>
      </c>
      <c r="F85" s="4">
        <v>6</v>
      </c>
      <c r="G85" s="4">
        <v>6</v>
      </c>
      <c r="H85" s="4">
        <v>6</v>
      </c>
      <c r="I85" s="4">
        <v>6</v>
      </c>
      <c r="J85" s="4">
        <v>6</v>
      </c>
      <c r="K85" s="4">
        <v>6</v>
      </c>
      <c r="L85" s="4">
        <v>6</v>
      </c>
      <c r="M85" s="4">
        <v>6</v>
      </c>
      <c r="N85" s="4">
        <v>6</v>
      </c>
      <c r="O85" s="4">
        <v>6</v>
      </c>
      <c r="P85" s="4">
        <v>6</v>
      </c>
      <c r="Q85" s="4">
        <v>6</v>
      </c>
      <c r="R85" s="4">
        <v>6</v>
      </c>
      <c r="S85" s="4">
        <v>8</v>
      </c>
      <c r="T85" s="4">
        <v>8</v>
      </c>
      <c r="U85" s="4">
        <v>5</v>
      </c>
      <c r="V85" s="97" t="s">
        <v>18</v>
      </c>
      <c r="W85" s="97" t="s">
        <v>18</v>
      </c>
      <c r="X85" s="3">
        <v>4</v>
      </c>
      <c r="Y85" s="3">
        <v>4</v>
      </c>
      <c r="Z85" s="3">
        <v>4</v>
      </c>
      <c r="AA85" s="3">
        <v>4</v>
      </c>
      <c r="AB85" s="3">
        <v>4</v>
      </c>
      <c r="AC85" s="3">
        <v>4</v>
      </c>
      <c r="AD85" s="3">
        <v>4</v>
      </c>
      <c r="AE85" s="3">
        <v>4</v>
      </c>
      <c r="AF85" s="3">
        <v>4</v>
      </c>
      <c r="AG85" s="3">
        <v>4</v>
      </c>
      <c r="AH85" s="3">
        <v>4</v>
      </c>
      <c r="AI85" s="97" t="s">
        <v>18</v>
      </c>
      <c r="AJ85" s="3">
        <v>4</v>
      </c>
      <c r="AK85" s="3">
        <v>4</v>
      </c>
      <c r="AL85" s="3">
        <v>4</v>
      </c>
      <c r="AM85" s="3">
        <v>4</v>
      </c>
      <c r="AN85" s="3">
        <v>5</v>
      </c>
      <c r="AO85" s="3">
        <v>7</v>
      </c>
      <c r="AP85" s="3">
        <v>8</v>
      </c>
      <c r="AQ85" s="3">
        <v>7</v>
      </c>
      <c r="AR85" s="3">
        <v>7</v>
      </c>
      <c r="AS85" s="4">
        <v>3</v>
      </c>
      <c r="AT85" s="66">
        <v>8</v>
      </c>
      <c r="AU85" s="66">
        <v>10</v>
      </c>
      <c r="AV85" s="66">
        <v>8</v>
      </c>
      <c r="AW85" s="97" t="s">
        <v>18</v>
      </c>
      <c r="AX85" s="97" t="s">
        <v>18</v>
      </c>
      <c r="AY85" s="97" t="s">
        <v>18</v>
      </c>
      <c r="AZ85" s="97" t="s">
        <v>18</v>
      </c>
      <c r="BA85" s="97" t="s">
        <v>18</v>
      </c>
      <c r="BB85" s="97" t="s">
        <v>18</v>
      </c>
      <c r="BC85" s="97" t="s">
        <v>18</v>
      </c>
      <c r="BD85" s="104" t="s">
        <v>18</v>
      </c>
      <c r="BE85" s="55">
        <f t="shared" si="4"/>
        <v>228</v>
      </c>
    </row>
    <row r="86" spans="1:57" ht="16.5" customHeight="1">
      <c r="A86" s="118"/>
      <c r="B86" s="101"/>
      <c r="C86" s="111"/>
      <c r="D86" s="41" t="s">
        <v>21</v>
      </c>
      <c r="E86" s="75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76"/>
      <c r="U86" s="76"/>
      <c r="V86" s="99"/>
      <c r="W86" s="99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99"/>
      <c r="AJ86" s="86"/>
      <c r="AK86" s="86"/>
      <c r="AL86" s="86"/>
      <c r="AM86" s="86"/>
      <c r="AN86" s="86"/>
      <c r="AO86" s="86"/>
      <c r="AP86" s="86"/>
      <c r="AQ86" s="86"/>
      <c r="AR86" s="86"/>
      <c r="AS86" s="42"/>
      <c r="AT86" s="87"/>
      <c r="AU86" s="87">
        <v>6</v>
      </c>
      <c r="AV86" s="87"/>
      <c r="AW86" s="99"/>
      <c r="AX86" s="99"/>
      <c r="AY86" s="99"/>
      <c r="AZ86" s="99"/>
      <c r="BA86" s="99"/>
      <c r="BB86" s="99"/>
      <c r="BC86" s="99"/>
      <c r="BD86" s="106"/>
      <c r="BE86" s="55">
        <f t="shared" si="4"/>
        <v>6</v>
      </c>
    </row>
    <row r="87" spans="1:57" ht="16.5" customHeight="1">
      <c r="A87" s="118"/>
      <c r="B87" s="101"/>
      <c r="C87" s="111"/>
      <c r="D87" s="77" t="s">
        <v>53</v>
      </c>
      <c r="E87" s="78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80"/>
      <c r="U87" s="81"/>
      <c r="V87" s="99"/>
      <c r="W87" s="99"/>
      <c r="X87" s="78"/>
      <c r="Y87" s="78"/>
      <c r="Z87" s="79"/>
      <c r="AA87" s="79"/>
      <c r="AB87" s="79"/>
      <c r="AC87" s="79"/>
      <c r="AD87" s="79"/>
      <c r="AE87" s="79"/>
      <c r="AF87" s="79"/>
      <c r="AG87" s="79"/>
      <c r="AH87" s="79"/>
      <c r="AI87" s="9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80"/>
      <c r="AU87" s="81"/>
      <c r="AV87" s="94">
        <v>6</v>
      </c>
      <c r="AW87" s="99"/>
      <c r="AX87" s="99"/>
      <c r="AY87" s="99"/>
      <c r="AZ87" s="99"/>
      <c r="BA87" s="99"/>
      <c r="BB87" s="99"/>
      <c r="BC87" s="99"/>
      <c r="BD87" s="106"/>
      <c r="BE87" s="55">
        <f t="shared" si="4"/>
        <v>6</v>
      </c>
    </row>
    <row r="88" spans="1:57" ht="16.5" customHeight="1">
      <c r="A88" s="118"/>
      <c r="B88" s="101"/>
      <c r="C88" s="103"/>
      <c r="D88" s="41" t="s">
        <v>54</v>
      </c>
      <c r="E88" s="44"/>
      <c r="F88" s="45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5"/>
      <c r="T88" s="47"/>
      <c r="U88" s="47"/>
      <c r="V88" s="98"/>
      <c r="W88" s="98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98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7"/>
      <c r="AU88" s="47"/>
      <c r="AV88" s="47"/>
      <c r="AW88" s="98"/>
      <c r="AX88" s="98"/>
      <c r="AY88" s="98"/>
      <c r="AZ88" s="98"/>
      <c r="BA88" s="98"/>
      <c r="BB88" s="98"/>
      <c r="BC88" s="98"/>
      <c r="BD88" s="105"/>
      <c r="BE88" s="55">
        <f t="shared" si="4"/>
        <v>0</v>
      </c>
    </row>
    <row r="89" spans="1:70" s="22" customFormat="1" ht="16.5" customHeight="1">
      <c r="A89" s="118"/>
      <c r="B89" s="100" t="s">
        <v>66</v>
      </c>
      <c r="C89" s="102" t="s">
        <v>46</v>
      </c>
      <c r="D89" s="18" t="s">
        <v>17</v>
      </c>
      <c r="E89" s="8">
        <v>5</v>
      </c>
      <c r="F89" s="4">
        <v>5</v>
      </c>
      <c r="G89" s="4">
        <v>5</v>
      </c>
      <c r="H89" s="4">
        <v>5</v>
      </c>
      <c r="I89" s="4">
        <v>5</v>
      </c>
      <c r="J89" s="4">
        <v>5</v>
      </c>
      <c r="K89" s="4">
        <v>5</v>
      </c>
      <c r="L89" s="4">
        <v>5</v>
      </c>
      <c r="M89" s="4">
        <v>6</v>
      </c>
      <c r="N89" s="4">
        <v>6</v>
      </c>
      <c r="O89" s="4">
        <v>6</v>
      </c>
      <c r="P89" s="4">
        <v>6</v>
      </c>
      <c r="Q89" s="4">
        <v>6</v>
      </c>
      <c r="R89" s="4">
        <v>6</v>
      </c>
      <c r="S89" s="4">
        <v>3</v>
      </c>
      <c r="T89" s="4">
        <v>3</v>
      </c>
      <c r="U89" s="4">
        <v>2</v>
      </c>
      <c r="V89" s="97" t="s">
        <v>18</v>
      </c>
      <c r="W89" s="97" t="s">
        <v>18</v>
      </c>
      <c r="X89" s="3">
        <v>4</v>
      </c>
      <c r="Y89" s="3">
        <v>4</v>
      </c>
      <c r="Z89" s="3">
        <v>4</v>
      </c>
      <c r="AA89" s="3">
        <v>4</v>
      </c>
      <c r="AB89" s="3">
        <v>4</v>
      </c>
      <c r="AC89" s="3">
        <v>4</v>
      </c>
      <c r="AD89" s="3">
        <v>4</v>
      </c>
      <c r="AE89" s="3">
        <v>4</v>
      </c>
      <c r="AF89" s="3">
        <v>4</v>
      </c>
      <c r="AG89" s="3">
        <v>4</v>
      </c>
      <c r="AH89" s="3">
        <v>4</v>
      </c>
      <c r="AI89" s="97" t="s">
        <v>18</v>
      </c>
      <c r="AJ89" s="3">
        <v>4</v>
      </c>
      <c r="AK89" s="3">
        <v>4</v>
      </c>
      <c r="AL89" s="3">
        <v>4</v>
      </c>
      <c r="AM89" s="3">
        <v>4</v>
      </c>
      <c r="AN89" s="3">
        <v>4</v>
      </c>
      <c r="AO89" s="3">
        <v>4</v>
      </c>
      <c r="AP89" s="3">
        <v>4</v>
      </c>
      <c r="AQ89" s="3">
        <v>4</v>
      </c>
      <c r="AR89" s="3">
        <v>4</v>
      </c>
      <c r="AS89" s="3">
        <v>4</v>
      </c>
      <c r="AT89" s="66">
        <v>4</v>
      </c>
      <c r="AU89" s="66">
        <v>4</v>
      </c>
      <c r="AV89" s="66">
        <v>6</v>
      </c>
      <c r="AW89" s="97" t="s">
        <v>18</v>
      </c>
      <c r="AX89" s="97" t="s">
        <v>18</v>
      </c>
      <c r="AY89" s="97" t="s">
        <v>18</v>
      </c>
      <c r="AZ89" s="97" t="s">
        <v>18</v>
      </c>
      <c r="BA89" s="97" t="s">
        <v>18</v>
      </c>
      <c r="BB89" s="97" t="s">
        <v>18</v>
      </c>
      <c r="BC89" s="97" t="s">
        <v>18</v>
      </c>
      <c r="BD89" s="104" t="s">
        <v>18</v>
      </c>
      <c r="BE89" s="55">
        <f t="shared" si="4"/>
        <v>182</v>
      </c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</row>
    <row r="90" spans="1:70" s="22" customFormat="1" ht="16.5" customHeight="1">
      <c r="A90" s="118"/>
      <c r="B90" s="101"/>
      <c r="C90" s="111"/>
      <c r="D90" s="41" t="s">
        <v>21</v>
      </c>
      <c r="E90" s="54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50"/>
      <c r="V90" s="98"/>
      <c r="W90" s="98"/>
      <c r="X90" s="50"/>
      <c r="Y90" s="50"/>
      <c r="Z90" s="50"/>
      <c r="AA90" s="50"/>
      <c r="AB90" s="50"/>
      <c r="AC90" s="50"/>
      <c r="AD90" s="45"/>
      <c r="AE90" s="45"/>
      <c r="AF90" s="45"/>
      <c r="AG90" s="45"/>
      <c r="AH90" s="45"/>
      <c r="AI90" s="98"/>
      <c r="AJ90" s="45"/>
      <c r="AK90" s="45"/>
      <c r="AL90" s="45"/>
      <c r="AM90" s="45"/>
      <c r="AN90" s="45"/>
      <c r="AO90" s="45"/>
      <c r="AP90" s="45"/>
      <c r="AQ90" s="45"/>
      <c r="AR90" s="50"/>
      <c r="AS90" s="50"/>
      <c r="AT90" s="50"/>
      <c r="AU90" s="50"/>
      <c r="AV90" s="50"/>
      <c r="AW90" s="98"/>
      <c r="AX90" s="98"/>
      <c r="AY90" s="98"/>
      <c r="AZ90" s="98"/>
      <c r="BA90" s="98"/>
      <c r="BB90" s="98"/>
      <c r="BC90" s="98"/>
      <c r="BD90" s="105"/>
      <c r="BE90" s="55">
        <f t="shared" si="4"/>
        <v>0</v>
      </c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</row>
    <row r="91" spans="1:57" ht="16.5" customHeight="1">
      <c r="A91" s="118"/>
      <c r="B91" s="100" t="s">
        <v>67</v>
      </c>
      <c r="C91" s="130" t="s">
        <v>57</v>
      </c>
      <c r="D91" s="18" t="s">
        <v>17</v>
      </c>
      <c r="E91" s="8">
        <v>3</v>
      </c>
      <c r="F91" s="4">
        <v>3</v>
      </c>
      <c r="G91" s="4">
        <v>3</v>
      </c>
      <c r="H91" s="4">
        <v>3</v>
      </c>
      <c r="I91" s="4">
        <v>3</v>
      </c>
      <c r="J91" s="4">
        <v>3</v>
      </c>
      <c r="K91" s="4">
        <v>3</v>
      </c>
      <c r="L91" s="4">
        <v>3</v>
      </c>
      <c r="M91" s="4">
        <v>3</v>
      </c>
      <c r="N91" s="4">
        <v>3</v>
      </c>
      <c r="O91" s="4">
        <v>3</v>
      </c>
      <c r="P91" s="4">
        <v>3</v>
      </c>
      <c r="Q91" s="4">
        <v>3</v>
      </c>
      <c r="R91" s="4">
        <v>3</v>
      </c>
      <c r="S91" s="4">
        <v>3</v>
      </c>
      <c r="T91" s="4">
        <v>3</v>
      </c>
      <c r="U91" s="62">
        <v>3</v>
      </c>
      <c r="V91" s="97" t="s">
        <v>18</v>
      </c>
      <c r="W91" s="97" t="s">
        <v>18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97" t="s">
        <v>18</v>
      </c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66"/>
      <c r="AU91" s="66"/>
      <c r="AV91" s="66"/>
      <c r="AW91" s="97" t="s">
        <v>18</v>
      </c>
      <c r="AX91" s="97" t="s">
        <v>18</v>
      </c>
      <c r="AY91" s="97" t="s">
        <v>18</v>
      </c>
      <c r="AZ91" s="97" t="s">
        <v>18</v>
      </c>
      <c r="BA91" s="97" t="s">
        <v>18</v>
      </c>
      <c r="BB91" s="97" t="s">
        <v>18</v>
      </c>
      <c r="BC91" s="97" t="s">
        <v>18</v>
      </c>
      <c r="BD91" s="104" t="s">
        <v>18</v>
      </c>
      <c r="BE91" s="19">
        <f>SUM(E91:BD91)</f>
        <v>51</v>
      </c>
    </row>
    <row r="92" spans="1:57" ht="16.5" customHeight="1">
      <c r="A92" s="118"/>
      <c r="B92" s="101"/>
      <c r="C92" s="131"/>
      <c r="D92" s="41" t="s">
        <v>21</v>
      </c>
      <c r="E92" s="44"/>
      <c r="F92" s="45"/>
      <c r="G92" s="45"/>
      <c r="H92" s="45"/>
      <c r="I92" s="45"/>
      <c r="J92" s="45"/>
      <c r="K92" s="45"/>
      <c r="L92" s="72"/>
      <c r="M92" s="72"/>
      <c r="N92" s="47"/>
      <c r="O92" s="45"/>
      <c r="P92" s="45"/>
      <c r="Q92" s="45"/>
      <c r="R92" s="47"/>
      <c r="S92" s="45"/>
      <c r="T92" s="47"/>
      <c r="U92" s="47"/>
      <c r="V92" s="98"/>
      <c r="W92" s="98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98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98"/>
      <c r="AX92" s="98"/>
      <c r="AY92" s="98"/>
      <c r="AZ92" s="98"/>
      <c r="BA92" s="98"/>
      <c r="BB92" s="98"/>
      <c r="BC92" s="98"/>
      <c r="BD92" s="105"/>
      <c r="BE92" s="55">
        <f>SUM(E92:BD92)</f>
        <v>0</v>
      </c>
    </row>
    <row r="93" spans="1:57" ht="16.5" customHeight="1">
      <c r="A93" s="118"/>
      <c r="B93" s="100" t="s">
        <v>68</v>
      </c>
      <c r="C93" s="102" t="s">
        <v>45</v>
      </c>
      <c r="D93" s="18" t="s">
        <v>17</v>
      </c>
      <c r="E93" s="8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62">
        <v>2</v>
      </c>
      <c r="V93" s="97" t="s">
        <v>18</v>
      </c>
      <c r="W93" s="97" t="s">
        <v>18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97" t="s">
        <v>18</v>
      </c>
      <c r="AJ93" s="3"/>
      <c r="AK93" s="3"/>
      <c r="AL93" s="3"/>
      <c r="AM93" s="3"/>
      <c r="AN93" s="3"/>
      <c r="AO93" s="3"/>
      <c r="AP93" s="3"/>
      <c r="AQ93" s="3"/>
      <c r="AR93" s="8"/>
      <c r="AS93" s="66"/>
      <c r="AT93" s="66"/>
      <c r="AU93" s="66"/>
      <c r="AV93" s="66"/>
      <c r="AW93" s="97" t="s">
        <v>18</v>
      </c>
      <c r="AX93" s="97" t="s">
        <v>18</v>
      </c>
      <c r="AY93" s="97" t="s">
        <v>18</v>
      </c>
      <c r="AZ93" s="97" t="s">
        <v>18</v>
      </c>
      <c r="BA93" s="97" t="s">
        <v>18</v>
      </c>
      <c r="BB93" s="97" t="s">
        <v>18</v>
      </c>
      <c r="BC93" s="97" t="s">
        <v>18</v>
      </c>
      <c r="BD93" s="104" t="s">
        <v>18</v>
      </c>
      <c r="BE93" s="19">
        <f>SUM(E93:BD93)</f>
        <v>18</v>
      </c>
    </row>
    <row r="94" spans="1:57" ht="16.5" customHeight="1">
      <c r="A94" s="118"/>
      <c r="B94" s="101"/>
      <c r="C94" s="111"/>
      <c r="D94" s="41" t="s">
        <v>21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7"/>
      <c r="U94" s="47"/>
      <c r="V94" s="98"/>
      <c r="W94" s="98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98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7"/>
      <c r="AU94" s="47"/>
      <c r="AV94" s="47"/>
      <c r="AW94" s="98"/>
      <c r="AX94" s="98"/>
      <c r="AY94" s="98"/>
      <c r="AZ94" s="98"/>
      <c r="BA94" s="98"/>
      <c r="BB94" s="98"/>
      <c r="BC94" s="98"/>
      <c r="BD94" s="105"/>
      <c r="BE94" s="55">
        <f>SUM(E94:BD94)</f>
        <v>0</v>
      </c>
    </row>
    <row r="95" spans="1:57" ht="26.25" customHeight="1">
      <c r="A95" s="127" t="s">
        <v>28</v>
      </c>
      <c r="B95" s="128"/>
      <c r="C95" s="128"/>
      <c r="D95" s="129"/>
      <c r="E95" s="36">
        <f>E60+E64+E66+E68+E72+E74+E83+E85+E89+E91+E93</f>
        <v>36</v>
      </c>
      <c r="F95" s="36">
        <f aca="true" t="shared" si="5" ref="F95:U95">F60+F64+F66+F68+F72+F74+F83+F85+F89+F91+F93</f>
        <v>36</v>
      </c>
      <c r="G95" s="36">
        <f t="shared" si="5"/>
        <v>36</v>
      </c>
      <c r="H95" s="36">
        <f t="shared" si="5"/>
        <v>36</v>
      </c>
      <c r="I95" s="36">
        <f t="shared" si="5"/>
        <v>36</v>
      </c>
      <c r="J95" s="36">
        <f t="shared" si="5"/>
        <v>36</v>
      </c>
      <c r="K95" s="36">
        <f t="shared" si="5"/>
        <v>36</v>
      </c>
      <c r="L95" s="36">
        <f t="shared" si="5"/>
        <v>36</v>
      </c>
      <c r="M95" s="36">
        <f t="shared" si="5"/>
        <v>36</v>
      </c>
      <c r="N95" s="36">
        <f t="shared" si="5"/>
        <v>36</v>
      </c>
      <c r="O95" s="36">
        <f t="shared" si="5"/>
        <v>36</v>
      </c>
      <c r="P95" s="36">
        <f t="shared" si="5"/>
        <v>36</v>
      </c>
      <c r="Q95" s="36">
        <f t="shared" si="5"/>
        <v>36</v>
      </c>
      <c r="R95" s="36">
        <f t="shared" si="5"/>
        <v>36</v>
      </c>
      <c r="S95" s="36">
        <f t="shared" si="5"/>
        <v>36</v>
      </c>
      <c r="T95" s="36">
        <f t="shared" si="5"/>
        <v>36</v>
      </c>
      <c r="U95" s="36">
        <f t="shared" si="5"/>
        <v>36</v>
      </c>
      <c r="V95" s="134"/>
      <c r="W95" s="133"/>
      <c r="X95" s="36">
        <f>X60+X64+X66+X68+X72+X74+X76+X78+X83+X85+X89</f>
        <v>36</v>
      </c>
      <c r="Y95" s="36">
        <f aca="true" t="shared" si="6" ref="Y95:AH95">Y60+Y64+Y66+Y68+Y72+Y74+Y76+Y78+Y83+Y85+Y89</f>
        <v>36</v>
      </c>
      <c r="Z95" s="36">
        <f t="shared" si="6"/>
        <v>36</v>
      </c>
      <c r="AA95" s="36">
        <f t="shared" si="6"/>
        <v>36</v>
      </c>
      <c r="AB95" s="36">
        <f t="shared" si="6"/>
        <v>36</v>
      </c>
      <c r="AC95" s="36">
        <f t="shared" si="6"/>
        <v>36</v>
      </c>
      <c r="AD95" s="36">
        <f t="shared" si="6"/>
        <v>36</v>
      </c>
      <c r="AE95" s="36">
        <f t="shared" si="6"/>
        <v>36</v>
      </c>
      <c r="AF95" s="36">
        <f t="shared" si="6"/>
        <v>36</v>
      </c>
      <c r="AG95" s="36">
        <f t="shared" si="6"/>
        <v>36</v>
      </c>
      <c r="AH95" s="36">
        <f t="shared" si="6"/>
        <v>36</v>
      </c>
      <c r="AI95" s="95"/>
      <c r="AJ95" s="36">
        <f aca="true" t="shared" si="7" ref="AJ95:AV95">AJ60+AJ64+AJ66+AJ68+AJ72+AJ74+AJ76+AJ78+AJ83+AJ85+AJ89</f>
        <v>36</v>
      </c>
      <c r="AK95" s="36">
        <f t="shared" si="7"/>
        <v>36</v>
      </c>
      <c r="AL95" s="36">
        <f t="shared" si="7"/>
        <v>36</v>
      </c>
      <c r="AM95" s="36">
        <f t="shared" si="7"/>
        <v>36</v>
      </c>
      <c r="AN95" s="36">
        <f t="shared" si="7"/>
        <v>36</v>
      </c>
      <c r="AO95" s="36">
        <f t="shared" si="7"/>
        <v>36</v>
      </c>
      <c r="AP95" s="36">
        <f t="shared" si="7"/>
        <v>36</v>
      </c>
      <c r="AQ95" s="36">
        <f t="shared" si="7"/>
        <v>30</v>
      </c>
      <c r="AR95" s="36">
        <f t="shared" si="7"/>
        <v>30</v>
      </c>
      <c r="AS95" s="36">
        <f t="shared" si="7"/>
        <v>26</v>
      </c>
      <c r="AT95" s="36">
        <f t="shared" si="7"/>
        <v>25</v>
      </c>
      <c r="AU95" s="36">
        <f t="shared" si="7"/>
        <v>26</v>
      </c>
      <c r="AV95" s="36">
        <f t="shared" si="7"/>
        <v>26</v>
      </c>
      <c r="AW95" s="132"/>
      <c r="AX95" s="132"/>
      <c r="AY95" s="132"/>
      <c r="AZ95" s="132"/>
      <c r="BA95" s="132"/>
      <c r="BB95" s="132"/>
      <c r="BC95" s="132"/>
      <c r="BD95" s="133"/>
      <c r="BE95" s="23">
        <f>BE60+BE61+BE62+BE63+BE64+BE65+BE66+BE67+BE68+BE69+BE70+BE71+BE72+BE73+BE74+BE75+BE76+BE77+BE78+BE79+BE80+BE81+BE82+BE83+BE84+BE85+BE86+BE87+BE88+BE89+BE90+BE91+BE92+BE93+BE94</f>
        <v>1496</v>
      </c>
    </row>
    <row r="96" spans="1:65" ht="25.5" customHeight="1">
      <c r="A96" s="127" t="s">
        <v>27</v>
      </c>
      <c r="B96" s="128"/>
      <c r="C96" s="128"/>
      <c r="D96" s="129"/>
      <c r="E96" s="35">
        <f>E61+E65+E67+E69+E73+E75+E77+E79+E80+E84+E86+E90+E92+E94</f>
        <v>0</v>
      </c>
      <c r="F96" s="35">
        <f aca="true" t="shared" si="8" ref="F96:U96">F61+F65+F67+F69+F73+F75+F77+F79+F80+F84+F86+F90+F92+F94</f>
        <v>0</v>
      </c>
      <c r="G96" s="35">
        <f t="shared" si="8"/>
        <v>0</v>
      </c>
      <c r="H96" s="35">
        <f t="shared" si="8"/>
        <v>0</v>
      </c>
      <c r="I96" s="35">
        <f t="shared" si="8"/>
        <v>0</v>
      </c>
      <c r="J96" s="35">
        <f t="shared" si="8"/>
        <v>0</v>
      </c>
      <c r="K96" s="35">
        <f t="shared" si="8"/>
        <v>0</v>
      </c>
      <c r="L96" s="35">
        <f t="shared" si="8"/>
        <v>0</v>
      </c>
      <c r="M96" s="35">
        <f t="shared" si="8"/>
        <v>0</v>
      </c>
      <c r="N96" s="35">
        <f t="shared" si="8"/>
        <v>0</v>
      </c>
      <c r="O96" s="35">
        <f t="shared" si="8"/>
        <v>0</v>
      </c>
      <c r="P96" s="35">
        <f t="shared" si="8"/>
        <v>0</v>
      </c>
      <c r="Q96" s="35">
        <f t="shared" si="8"/>
        <v>0</v>
      </c>
      <c r="R96" s="35">
        <f t="shared" si="8"/>
        <v>0</v>
      </c>
      <c r="S96" s="35">
        <f t="shared" si="8"/>
        <v>0</v>
      </c>
      <c r="T96" s="35">
        <f t="shared" si="8"/>
        <v>0</v>
      </c>
      <c r="U96" s="35">
        <f t="shared" si="8"/>
        <v>0</v>
      </c>
      <c r="V96" s="135"/>
      <c r="W96" s="136"/>
      <c r="X96" s="35">
        <f>X62+X63+X70+X71+X82+X86+X87</f>
        <v>0</v>
      </c>
      <c r="Y96" s="35">
        <f aca="true" t="shared" si="9" ref="Y96:AH96">Y62+Y63+Y70+Y71+Y82+Y86+Y87</f>
        <v>0</v>
      </c>
      <c r="Z96" s="35">
        <f t="shared" si="9"/>
        <v>0</v>
      </c>
      <c r="AA96" s="35">
        <f t="shared" si="9"/>
        <v>0</v>
      </c>
      <c r="AB96" s="35">
        <f t="shared" si="9"/>
        <v>0</v>
      </c>
      <c r="AC96" s="35">
        <f t="shared" si="9"/>
        <v>0</v>
      </c>
      <c r="AD96" s="35">
        <f t="shared" si="9"/>
        <v>0</v>
      </c>
      <c r="AE96" s="35">
        <f t="shared" si="9"/>
        <v>0</v>
      </c>
      <c r="AF96" s="35">
        <f t="shared" si="9"/>
        <v>0</v>
      </c>
      <c r="AG96" s="35">
        <f t="shared" si="9"/>
        <v>0</v>
      </c>
      <c r="AH96" s="35">
        <f t="shared" si="9"/>
        <v>0</v>
      </c>
      <c r="AI96" s="95"/>
      <c r="AJ96" s="35">
        <f aca="true" t="shared" si="10" ref="AJ96:AV96">AJ62+AJ63+AJ70+AJ71+AJ82+AJ86+AJ87</f>
        <v>0</v>
      </c>
      <c r="AK96" s="35">
        <f t="shared" si="10"/>
        <v>0</v>
      </c>
      <c r="AL96" s="35">
        <f t="shared" si="10"/>
        <v>0</v>
      </c>
      <c r="AM96" s="35">
        <f t="shared" si="10"/>
        <v>0</v>
      </c>
      <c r="AN96" s="35">
        <f t="shared" si="10"/>
        <v>0</v>
      </c>
      <c r="AO96" s="35">
        <f t="shared" si="10"/>
        <v>0</v>
      </c>
      <c r="AP96" s="35">
        <f t="shared" si="10"/>
        <v>0</v>
      </c>
      <c r="AQ96" s="35">
        <f t="shared" si="10"/>
        <v>6</v>
      </c>
      <c r="AR96" s="35">
        <f t="shared" si="10"/>
        <v>6</v>
      </c>
      <c r="AS96" s="35">
        <f t="shared" si="10"/>
        <v>10</v>
      </c>
      <c r="AT96" s="35">
        <f t="shared" si="10"/>
        <v>11</v>
      </c>
      <c r="AU96" s="35">
        <f t="shared" si="10"/>
        <v>6</v>
      </c>
      <c r="AV96" s="35">
        <f t="shared" si="10"/>
        <v>6</v>
      </c>
      <c r="AW96" s="58"/>
      <c r="AX96" s="58"/>
      <c r="AY96" s="58"/>
      <c r="AZ96" s="58"/>
      <c r="BA96" s="58"/>
      <c r="BB96" s="58"/>
      <c r="BC96" s="58"/>
      <c r="BD96" s="58"/>
      <c r="BE96" s="32"/>
      <c r="BF96" s="1"/>
      <c r="BG96" s="2"/>
      <c r="BH96" s="1"/>
      <c r="BI96" s="2"/>
      <c r="BJ96" s="1"/>
      <c r="BK96" s="2"/>
      <c r="BL96" s="1"/>
      <c r="BM96" s="2"/>
    </row>
    <row r="97" spans="1:65" ht="25.5" customHeight="1">
      <c r="A97" s="127" t="s">
        <v>26</v>
      </c>
      <c r="B97" s="128"/>
      <c r="C97" s="128"/>
      <c r="D97" s="129"/>
      <c r="E97" s="37">
        <f>SUM(E95,E96)</f>
        <v>36</v>
      </c>
      <c r="F97" s="37">
        <f aca="true" t="shared" si="11" ref="F97:U97">SUM(F95,F96)</f>
        <v>36</v>
      </c>
      <c r="G97" s="37">
        <f t="shared" si="11"/>
        <v>36</v>
      </c>
      <c r="H97" s="37">
        <f t="shared" si="11"/>
        <v>36</v>
      </c>
      <c r="I97" s="37">
        <f t="shared" si="11"/>
        <v>36</v>
      </c>
      <c r="J97" s="37">
        <f t="shared" si="11"/>
        <v>36</v>
      </c>
      <c r="K97" s="37">
        <f t="shared" si="11"/>
        <v>36</v>
      </c>
      <c r="L97" s="37">
        <f t="shared" si="11"/>
        <v>36</v>
      </c>
      <c r="M97" s="37">
        <f t="shared" si="11"/>
        <v>36</v>
      </c>
      <c r="N97" s="37">
        <f t="shared" si="11"/>
        <v>36</v>
      </c>
      <c r="O97" s="37">
        <f t="shared" si="11"/>
        <v>36</v>
      </c>
      <c r="P97" s="37">
        <f t="shared" si="11"/>
        <v>36</v>
      </c>
      <c r="Q97" s="37">
        <f t="shared" si="11"/>
        <v>36</v>
      </c>
      <c r="R97" s="37">
        <f t="shared" si="11"/>
        <v>36</v>
      </c>
      <c r="S97" s="37">
        <f t="shared" si="11"/>
        <v>36</v>
      </c>
      <c r="T97" s="37">
        <f t="shared" si="11"/>
        <v>36</v>
      </c>
      <c r="U97" s="37">
        <f t="shared" si="11"/>
        <v>36</v>
      </c>
      <c r="V97" s="137"/>
      <c r="W97" s="138"/>
      <c r="X97" s="37">
        <f>X95+X96</f>
        <v>36</v>
      </c>
      <c r="Y97" s="37">
        <f>Y95+Y96</f>
        <v>36</v>
      </c>
      <c r="Z97" s="37">
        <f aca="true" t="shared" si="12" ref="Z97:AH97">Z95+Z96</f>
        <v>36</v>
      </c>
      <c r="AA97" s="37">
        <f t="shared" si="12"/>
        <v>36</v>
      </c>
      <c r="AB97" s="37">
        <f t="shared" si="12"/>
        <v>36</v>
      </c>
      <c r="AC97" s="37">
        <f t="shared" si="12"/>
        <v>36</v>
      </c>
      <c r="AD97" s="37">
        <f t="shared" si="12"/>
        <v>36</v>
      </c>
      <c r="AE97" s="37">
        <f t="shared" si="12"/>
        <v>36</v>
      </c>
      <c r="AF97" s="37">
        <f t="shared" si="12"/>
        <v>36</v>
      </c>
      <c r="AG97" s="37">
        <f t="shared" si="12"/>
        <v>36</v>
      </c>
      <c r="AH97" s="37">
        <f t="shared" si="12"/>
        <v>36</v>
      </c>
      <c r="AI97" s="96"/>
      <c r="AJ97" s="37">
        <f aca="true" t="shared" si="13" ref="AJ97:AV97">AJ95+AJ96</f>
        <v>36</v>
      </c>
      <c r="AK97" s="37">
        <f t="shared" si="13"/>
        <v>36</v>
      </c>
      <c r="AL97" s="37">
        <f t="shared" si="13"/>
        <v>36</v>
      </c>
      <c r="AM97" s="37">
        <f t="shared" si="13"/>
        <v>36</v>
      </c>
      <c r="AN97" s="37">
        <f t="shared" si="13"/>
        <v>36</v>
      </c>
      <c r="AO97" s="37">
        <f t="shared" si="13"/>
        <v>36</v>
      </c>
      <c r="AP97" s="37">
        <f t="shared" si="13"/>
        <v>36</v>
      </c>
      <c r="AQ97" s="37">
        <f t="shared" si="13"/>
        <v>36</v>
      </c>
      <c r="AR97" s="37">
        <f t="shared" si="13"/>
        <v>36</v>
      </c>
      <c r="AS97" s="37">
        <f t="shared" si="13"/>
        <v>36</v>
      </c>
      <c r="AT97" s="73">
        <f t="shared" si="13"/>
        <v>36</v>
      </c>
      <c r="AU97" s="73">
        <f t="shared" si="13"/>
        <v>32</v>
      </c>
      <c r="AV97" s="73">
        <f t="shared" si="13"/>
        <v>32</v>
      </c>
      <c r="AW97" s="33"/>
      <c r="AX97" s="33"/>
      <c r="AY97" s="33"/>
      <c r="AZ97" s="33"/>
      <c r="BA97" s="33"/>
      <c r="BB97" s="33"/>
      <c r="BC97" s="33"/>
      <c r="BD97" s="33"/>
      <c r="BE97" s="34"/>
      <c r="BF97" s="1"/>
      <c r="BG97" s="2"/>
      <c r="BH97" s="1"/>
      <c r="BI97" s="2"/>
      <c r="BJ97" s="1"/>
      <c r="BK97" s="2"/>
      <c r="BL97" s="1"/>
      <c r="BM97" s="2"/>
    </row>
    <row r="98" spans="2:3" ht="16.5" customHeight="1">
      <c r="B98" s="13"/>
      <c r="C98" s="24"/>
    </row>
    <row r="99" spans="2:27" ht="16.5" customHeight="1">
      <c r="B99" s="13"/>
      <c r="C99" s="24"/>
      <c r="V99" s="2" t="s">
        <v>19</v>
      </c>
      <c r="X99" s="21"/>
      <c r="Y99" s="21"/>
      <c r="Z99" s="21"/>
      <c r="AA99" s="21"/>
    </row>
    <row r="100" spans="2:27" ht="6.75" customHeight="1">
      <c r="B100" s="13"/>
      <c r="C100" s="24"/>
      <c r="V100" s="2"/>
      <c r="X100" s="21"/>
      <c r="Y100" s="21"/>
      <c r="Z100" s="21"/>
      <c r="AA100" s="21"/>
    </row>
    <row r="101" spans="2:56" ht="16.5" customHeight="1">
      <c r="B101" s="13"/>
      <c r="C101" s="24"/>
      <c r="E101" s="17"/>
      <c r="V101" s="31" t="s">
        <v>18</v>
      </c>
      <c r="W101" s="25" t="s">
        <v>20</v>
      </c>
      <c r="X101" s="21"/>
      <c r="Y101" s="21"/>
      <c r="Z101" s="21"/>
      <c r="AA101" s="21"/>
      <c r="AE101" s="59"/>
      <c r="AF101" s="25" t="s">
        <v>20</v>
      </c>
      <c r="AG101" s="152" t="s">
        <v>42</v>
      </c>
      <c r="AH101" s="153"/>
      <c r="AI101" s="153"/>
      <c r="AJ101" s="153"/>
      <c r="AK101" s="153"/>
      <c r="AL101" s="153"/>
      <c r="AM101" s="60"/>
      <c r="AN101" s="74" t="s">
        <v>58</v>
      </c>
      <c r="AO101" s="17"/>
      <c r="AP101" s="17"/>
      <c r="AQ101" s="17"/>
      <c r="AR101" s="17"/>
      <c r="AS101" s="17"/>
      <c r="AT101" s="17"/>
      <c r="AU101" s="17"/>
      <c r="AV101" s="28"/>
      <c r="AW101" s="61"/>
      <c r="AX101" s="26"/>
      <c r="AY101" s="17"/>
      <c r="AZ101" s="17"/>
      <c r="BA101" s="17"/>
      <c r="BB101" s="17"/>
      <c r="BC101" s="17"/>
      <c r="BD101" s="17"/>
    </row>
    <row r="102" spans="2:56" ht="6.75" customHeight="1">
      <c r="B102" s="13"/>
      <c r="C102" s="24"/>
      <c r="E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53"/>
      <c r="AH102" s="153"/>
      <c r="AI102" s="153"/>
      <c r="AJ102" s="153"/>
      <c r="AK102" s="153"/>
      <c r="AL102" s="153"/>
      <c r="AM102" s="17"/>
      <c r="AN102" s="17"/>
      <c r="AO102" s="17"/>
      <c r="AP102" s="17"/>
      <c r="AQ102" s="17"/>
      <c r="AR102" s="17"/>
      <c r="AS102" s="17"/>
      <c r="AT102" s="17"/>
      <c r="AU102" s="17"/>
      <c r="AV102" s="29"/>
      <c r="AW102" s="27"/>
      <c r="AX102" s="26"/>
      <c r="AY102" s="17"/>
      <c r="AZ102" s="17"/>
      <c r="BA102" s="17"/>
      <c r="BB102" s="17"/>
      <c r="BC102" s="17"/>
      <c r="BD102" s="17"/>
    </row>
    <row r="103" spans="2:38" ht="16.5" customHeight="1">
      <c r="B103" s="13"/>
      <c r="C103" s="10"/>
      <c r="AG103" s="153"/>
      <c r="AH103" s="153"/>
      <c r="AI103" s="153"/>
      <c r="AJ103" s="153"/>
      <c r="AK103" s="153"/>
      <c r="AL103" s="153"/>
    </row>
    <row r="104" spans="2:38" ht="16.5" customHeight="1">
      <c r="B104" s="13"/>
      <c r="C104" s="10" t="s">
        <v>59</v>
      </c>
      <c r="AG104" s="153"/>
      <c r="AH104" s="153"/>
      <c r="AI104" s="153"/>
      <c r="AJ104" s="153"/>
      <c r="AK104" s="153"/>
      <c r="AL104" s="153"/>
    </row>
    <row r="105" spans="2:38" ht="16.5" customHeight="1">
      <c r="B105" s="13"/>
      <c r="C105" s="10"/>
      <c r="AG105" s="17"/>
      <c r="AH105" s="17"/>
      <c r="AI105" s="17"/>
      <c r="AJ105" s="17"/>
      <c r="AK105" s="17"/>
      <c r="AL105" s="17"/>
    </row>
    <row r="106" spans="2:38" ht="16.5" customHeight="1">
      <c r="B106" s="13"/>
      <c r="C106" s="10"/>
      <c r="D106" s="65"/>
      <c r="AG106" s="17"/>
      <c r="AH106" s="17"/>
      <c r="AI106" s="17"/>
      <c r="AJ106" s="17"/>
      <c r="AK106" s="17"/>
      <c r="AL106" s="17"/>
    </row>
    <row r="107" spans="2:38" ht="16.5" customHeight="1">
      <c r="B107" s="13"/>
      <c r="C107" s="10"/>
      <c r="P107" s="21"/>
      <c r="AG107" s="17"/>
      <c r="AH107" s="17"/>
      <c r="AI107" s="30"/>
      <c r="AJ107" s="27"/>
      <c r="AK107" s="26"/>
      <c r="AL107" s="17"/>
    </row>
    <row r="108" spans="2:38" ht="16.5" customHeight="1" hidden="1">
      <c r="B108" s="13"/>
      <c r="C108" s="10"/>
      <c r="P108" s="21"/>
      <c r="AG108" s="17"/>
      <c r="AH108" s="17"/>
      <c r="AI108" s="30"/>
      <c r="AJ108" s="27"/>
      <c r="AK108" s="26"/>
      <c r="AL108" s="17"/>
    </row>
    <row r="109" spans="2:44" ht="16.5" customHeight="1" hidden="1">
      <c r="B109" s="13"/>
      <c r="C109" s="57" t="s">
        <v>30</v>
      </c>
      <c r="E109" s="38"/>
      <c r="F109" s="115" t="s">
        <v>23</v>
      </c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</row>
    <row r="110" spans="2:38" ht="16.5" customHeight="1" hidden="1">
      <c r="B110" s="13"/>
      <c r="C110" s="10" t="s">
        <v>31</v>
      </c>
      <c r="P110" s="21"/>
      <c r="AG110" s="17"/>
      <c r="AH110" s="17"/>
      <c r="AI110" s="30"/>
      <c r="AJ110" s="27"/>
      <c r="AK110" s="26"/>
      <c r="AL110" s="17"/>
    </row>
    <row r="111" spans="2:44" ht="16.5" customHeight="1" hidden="1">
      <c r="B111" s="13"/>
      <c r="C111" s="10"/>
      <c r="E111" s="39"/>
      <c r="F111" s="115" t="s">
        <v>24</v>
      </c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</row>
    <row r="112" spans="2:38" ht="16.5" customHeight="1" hidden="1">
      <c r="B112" s="13"/>
      <c r="C112" s="10"/>
      <c r="P112" s="21"/>
      <c r="AG112" s="17"/>
      <c r="AH112" s="17"/>
      <c r="AI112" s="30"/>
      <c r="AJ112" s="27"/>
      <c r="AK112" s="26"/>
      <c r="AL112" s="17"/>
    </row>
    <row r="113" spans="2:44" ht="16.5" customHeight="1" hidden="1">
      <c r="B113" s="13"/>
      <c r="C113" s="10"/>
      <c r="E113" s="40"/>
      <c r="F113" s="115" t="s">
        <v>25</v>
      </c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</row>
    <row r="114" spans="2:38" ht="16.5" customHeight="1" hidden="1">
      <c r="B114" s="13"/>
      <c r="C114" s="10"/>
      <c r="P114" s="21"/>
      <c r="AG114" s="17"/>
      <c r="AH114" s="17"/>
      <c r="AI114" s="30"/>
      <c r="AJ114" s="27"/>
      <c r="AK114" s="26"/>
      <c r="AL114" s="17"/>
    </row>
    <row r="115" spans="2:44" ht="29.25" customHeight="1" hidden="1">
      <c r="B115" s="13"/>
      <c r="C115" s="10"/>
      <c r="E115" s="56"/>
      <c r="F115" s="139" t="s">
        <v>29</v>
      </c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</row>
    <row r="116" spans="2:38" ht="16.5" customHeight="1" hidden="1">
      <c r="B116" s="13"/>
      <c r="C116" s="10"/>
      <c r="P116" s="21"/>
      <c r="AG116" s="17"/>
      <c r="AH116" s="17"/>
      <c r="AI116" s="30"/>
      <c r="AJ116" s="27"/>
      <c r="AK116" s="26"/>
      <c r="AL116" s="17"/>
    </row>
    <row r="117" spans="2:44" ht="34.5" customHeight="1" hidden="1">
      <c r="B117" s="13"/>
      <c r="C117" s="10"/>
      <c r="E117" s="59"/>
      <c r="F117" s="112" t="s">
        <v>32</v>
      </c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</row>
    <row r="118" spans="2:38" ht="16.5" customHeight="1" hidden="1">
      <c r="B118" s="13"/>
      <c r="C118" s="10"/>
      <c r="P118" s="21"/>
      <c r="AG118" s="17"/>
      <c r="AH118" s="17"/>
      <c r="AI118" s="30"/>
      <c r="AJ118" s="27"/>
      <c r="AK118" s="26"/>
      <c r="AL118" s="17"/>
    </row>
    <row r="119" spans="2:44" ht="32.25" customHeight="1" hidden="1">
      <c r="B119" s="13"/>
      <c r="C119" s="10"/>
      <c r="E119" s="60"/>
      <c r="F119" s="112" t="s">
        <v>33</v>
      </c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</row>
    <row r="120" spans="2:38" ht="16.5" customHeight="1" hidden="1">
      <c r="B120" s="13"/>
      <c r="C120" s="10"/>
      <c r="P120" s="21"/>
      <c r="AG120" s="17"/>
      <c r="AH120" s="17"/>
      <c r="AI120" s="30"/>
      <c r="AJ120" s="27"/>
      <c r="AK120" s="26"/>
      <c r="AL120" s="17"/>
    </row>
    <row r="121" spans="2:38" ht="16.5" customHeight="1" hidden="1">
      <c r="B121" s="13"/>
      <c r="C121" s="10"/>
      <c r="P121" s="21"/>
      <c r="AG121" s="17"/>
      <c r="AH121" s="17"/>
      <c r="AI121" s="30"/>
      <c r="AJ121" s="27"/>
      <c r="AK121" s="26"/>
      <c r="AL121" s="17"/>
    </row>
    <row r="122" spans="2:3" ht="16.5" customHeight="1" hidden="1">
      <c r="B122" s="13"/>
      <c r="C122" s="24"/>
    </row>
    <row r="123" spans="2:3" ht="16.5" customHeight="1">
      <c r="B123" s="13"/>
      <c r="C123" s="24"/>
    </row>
    <row r="124" spans="2:3" ht="16.5" customHeight="1">
      <c r="B124" s="13"/>
      <c r="C124" s="24"/>
    </row>
    <row r="125" spans="2:3" ht="16.5" customHeight="1">
      <c r="B125" s="13"/>
      <c r="C125" s="24"/>
    </row>
    <row r="126" spans="2:3" ht="16.5" customHeight="1">
      <c r="B126" s="13"/>
      <c r="C126" s="24"/>
    </row>
    <row r="127" spans="2:3" ht="16.5" customHeight="1">
      <c r="B127" s="13"/>
      <c r="C127" s="24"/>
    </row>
    <row r="128" spans="2:3" ht="16.5" customHeight="1">
      <c r="B128" s="13"/>
      <c r="C128" s="24"/>
    </row>
    <row r="129" spans="2:3" ht="16.5" customHeight="1">
      <c r="B129" s="13"/>
      <c r="C129" s="24"/>
    </row>
    <row r="130" spans="2:3" ht="16.5" customHeight="1">
      <c r="B130" s="13"/>
      <c r="C130" s="24"/>
    </row>
    <row r="131" spans="2:3" ht="16.5" customHeight="1">
      <c r="B131" s="13"/>
      <c r="C131" s="24"/>
    </row>
    <row r="132" spans="2:3" ht="16.5" customHeight="1">
      <c r="B132" s="13"/>
      <c r="C132" s="24"/>
    </row>
    <row r="133" spans="2:3" ht="16.5" customHeight="1">
      <c r="B133" s="13"/>
      <c r="C133" s="24"/>
    </row>
    <row r="134" spans="2:3" ht="16.5" customHeight="1">
      <c r="B134" s="13"/>
      <c r="C134" s="24"/>
    </row>
    <row r="135" spans="2:3" ht="16.5" customHeight="1">
      <c r="B135" s="13"/>
      <c r="C135" s="24"/>
    </row>
    <row r="136" spans="2:3" ht="16.5" customHeight="1">
      <c r="B136" s="13"/>
      <c r="C136" s="24"/>
    </row>
    <row r="137" spans="2:3" ht="16.5" customHeight="1">
      <c r="B137" s="13"/>
      <c r="C137" s="24"/>
    </row>
    <row r="138" spans="2:3" ht="16.5" customHeight="1">
      <c r="B138" s="13"/>
      <c r="C138" s="24"/>
    </row>
    <row r="139" spans="2:3" ht="16.5" customHeight="1">
      <c r="B139" s="13"/>
      <c r="C139" s="24"/>
    </row>
    <row r="140" spans="2:3" ht="16.5" customHeight="1">
      <c r="B140" s="13"/>
      <c r="C140" s="24"/>
    </row>
    <row r="141" spans="2:3" ht="16.5" customHeight="1">
      <c r="B141" s="13"/>
      <c r="C141" s="24"/>
    </row>
    <row r="142" spans="2:3" ht="16.5" customHeight="1">
      <c r="B142" s="13"/>
      <c r="C142" s="24"/>
    </row>
    <row r="143" spans="2:3" ht="16.5" customHeight="1">
      <c r="B143" s="13"/>
      <c r="C143" s="24"/>
    </row>
    <row r="144" spans="2:3" ht="16.5" customHeight="1">
      <c r="B144" s="13"/>
      <c r="C144" s="24"/>
    </row>
    <row r="145" spans="2:3" ht="16.5" customHeight="1">
      <c r="B145" s="13"/>
      <c r="C145" s="24"/>
    </row>
    <row r="146" spans="2:3" ht="16.5" customHeight="1">
      <c r="B146" s="13"/>
      <c r="C146" s="24"/>
    </row>
    <row r="147" spans="2:3" ht="16.5" customHeight="1">
      <c r="B147" s="13"/>
      <c r="C147" s="24"/>
    </row>
    <row r="148" spans="2:3" ht="16.5" customHeight="1">
      <c r="B148" s="13"/>
      <c r="C148" s="24"/>
    </row>
    <row r="149" spans="2:3" ht="16.5" customHeight="1">
      <c r="B149" s="13"/>
      <c r="C149" s="24"/>
    </row>
    <row r="150" spans="2:3" ht="16.5" customHeight="1">
      <c r="B150" s="13"/>
      <c r="C150" s="24"/>
    </row>
    <row r="151" spans="2:3" ht="16.5" customHeight="1">
      <c r="B151" s="13"/>
      <c r="C151" s="24"/>
    </row>
    <row r="152" spans="2:3" ht="16.5" customHeight="1">
      <c r="B152" s="13"/>
      <c r="C152" s="24"/>
    </row>
    <row r="153" spans="2:3" ht="16.5" customHeight="1">
      <c r="B153" s="13"/>
      <c r="C153" s="24"/>
    </row>
    <row r="154" spans="2:3" ht="16.5" customHeight="1">
      <c r="B154" s="13"/>
      <c r="C154" s="24"/>
    </row>
    <row r="155" spans="2:3" ht="16.5" customHeight="1">
      <c r="B155" s="13"/>
      <c r="C155" s="24"/>
    </row>
    <row r="156" spans="2:3" ht="16.5" customHeight="1">
      <c r="B156" s="13"/>
      <c r="C156" s="24"/>
    </row>
    <row r="157" spans="2:3" ht="16.5" customHeight="1">
      <c r="B157" s="13"/>
      <c r="C157" s="24"/>
    </row>
    <row r="158" spans="2:3" ht="16.5" customHeight="1">
      <c r="B158" s="13"/>
      <c r="C158" s="24"/>
    </row>
    <row r="159" spans="2:3" ht="16.5" customHeight="1">
      <c r="B159" s="13"/>
      <c r="C159" s="24"/>
    </row>
    <row r="160" spans="2:3" ht="16.5" customHeight="1">
      <c r="B160" s="13"/>
      <c r="C160" s="24"/>
    </row>
    <row r="161" spans="2:3" ht="16.5" customHeight="1">
      <c r="B161" s="13"/>
      <c r="C161" s="24"/>
    </row>
    <row r="162" spans="2:3" ht="16.5" customHeight="1">
      <c r="B162" s="13"/>
      <c r="C162" s="24"/>
    </row>
    <row r="163" spans="2:3" ht="16.5" customHeight="1">
      <c r="B163" s="13"/>
      <c r="C163" s="24"/>
    </row>
    <row r="164" spans="2:3" ht="16.5" customHeight="1">
      <c r="B164" s="13"/>
      <c r="C164" s="24"/>
    </row>
    <row r="165" spans="2:3" ht="16.5" customHeight="1">
      <c r="B165" s="13"/>
      <c r="C165" s="24"/>
    </row>
    <row r="166" spans="2:3" ht="16.5" customHeight="1">
      <c r="B166" s="13"/>
      <c r="C166" s="24"/>
    </row>
    <row r="167" spans="2:3" ht="16.5" customHeight="1">
      <c r="B167" s="13"/>
      <c r="C167" s="24"/>
    </row>
    <row r="168" spans="2:3" ht="16.5" customHeight="1">
      <c r="B168" s="13"/>
      <c r="C168" s="24"/>
    </row>
    <row r="169" spans="2:3" ht="16.5" customHeight="1">
      <c r="B169" s="13"/>
      <c r="C169" s="24"/>
    </row>
    <row r="170" spans="2:3" ht="16.5" customHeight="1">
      <c r="B170" s="13"/>
      <c r="C170" s="24"/>
    </row>
    <row r="171" spans="2:3" ht="16.5" customHeight="1">
      <c r="B171" s="13"/>
      <c r="C171" s="24"/>
    </row>
    <row r="172" spans="2:3" ht="16.5" customHeight="1">
      <c r="B172" s="13"/>
      <c r="C172" s="24"/>
    </row>
    <row r="173" spans="2:3" ht="16.5" customHeight="1">
      <c r="B173" s="13"/>
      <c r="C173" s="24"/>
    </row>
    <row r="174" spans="2:3" ht="16.5" customHeight="1">
      <c r="B174" s="13"/>
      <c r="C174" s="24"/>
    </row>
    <row r="175" spans="2:3" ht="16.5" customHeight="1">
      <c r="B175" s="13"/>
      <c r="C175" s="24"/>
    </row>
    <row r="176" spans="2:3" ht="16.5" customHeight="1">
      <c r="B176" s="13"/>
      <c r="C176" s="24"/>
    </row>
    <row r="177" spans="2:3" ht="16.5" customHeight="1">
      <c r="B177" s="13"/>
      <c r="C177" s="24"/>
    </row>
    <row r="178" spans="2:3" ht="16.5" customHeight="1">
      <c r="B178" s="13"/>
      <c r="C178" s="24"/>
    </row>
    <row r="179" spans="2:3" ht="16.5" customHeight="1">
      <c r="B179" s="13"/>
      <c r="C179" s="24"/>
    </row>
    <row r="180" spans="2:3" ht="16.5" customHeight="1">
      <c r="B180" s="13"/>
      <c r="C180" s="24"/>
    </row>
    <row r="181" spans="2:3" ht="16.5" customHeight="1">
      <c r="B181" s="13"/>
      <c r="C181" s="24"/>
    </row>
    <row r="182" spans="2:3" ht="16.5" customHeight="1">
      <c r="B182" s="13"/>
      <c r="C182" s="24"/>
    </row>
    <row r="183" spans="2:3" ht="16.5" customHeight="1">
      <c r="B183" s="13"/>
      <c r="C183" s="24"/>
    </row>
    <row r="184" spans="2:3" ht="16.5" customHeight="1">
      <c r="B184" s="13"/>
      <c r="C184" s="24"/>
    </row>
    <row r="185" spans="2:3" ht="16.5" customHeight="1">
      <c r="B185" s="13"/>
      <c r="C185" s="24"/>
    </row>
    <row r="186" spans="2:3" ht="16.5" customHeight="1">
      <c r="B186" s="13"/>
      <c r="C186" s="24"/>
    </row>
    <row r="187" spans="2:3" ht="16.5" customHeight="1">
      <c r="B187" s="13"/>
      <c r="C187" s="24"/>
    </row>
    <row r="188" spans="2:3" ht="16.5" customHeight="1">
      <c r="B188" s="13"/>
      <c r="C188" s="24"/>
    </row>
    <row r="189" spans="2:3" ht="16.5" customHeight="1">
      <c r="B189" s="13"/>
      <c r="C189" s="24"/>
    </row>
    <row r="190" spans="2:3" ht="16.5" customHeight="1">
      <c r="B190" s="13"/>
      <c r="C190" s="24"/>
    </row>
    <row r="191" spans="2:3" ht="16.5" customHeight="1">
      <c r="B191" s="13"/>
      <c r="C191" s="24"/>
    </row>
    <row r="192" spans="2:3" ht="16.5" customHeight="1">
      <c r="B192" s="13"/>
      <c r="C192" s="24"/>
    </row>
    <row r="193" spans="2:3" ht="16.5" customHeight="1">
      <c r="B193" s="13"/>
      <c r="C193" s="24"/>
    </row>
    <row r="194" spans="2:3" ht="16.5" customHeight="1">
      <c r="B194" s="13"/>
      <c r="C194" s="24"/>
    </row>
    <row r="195" spans="2:3" ht="16.5" customHeight="1">
      <c r="B195" s="13"/>
      <c r="C195" s="24"/>
    </row>
    <row r="196" spans="2:3" ht="12.75">
      <c r="B196" s="13"/>
      <c r="C196" s="24"/>
    </row>
    <row r="197" spans="2:3" ht="12.75">
      <c r="B197" s="13"/>
      <c r="C197" s="24"/>
    </row>
    <row r="198" spans="2:3" ht="12.75">
      <c r="B198" s="13"/>
      <c r="C198" s="24"/>
    </row>
    <row r="199" spans="2:3" ht="12.75">
      <c r="B199" s="13"/>
      <c r="C199" s="24"/>
    </row>
    <row r="200" spans="2:3" ht="12.75">
      <c r="B200" s="13"/>
      <c r="C200" s="24"/>
    </row>
    <row r="201" spans="2:3" ht="12.75">
      <c r="B201" s="13"/>
      <c r="C201" s="24"/>
    </row>
    <row r="202" spans="2:3" ht="12.75">
      <c r="B202" s="13"/>
      <c r="C202" s="24"/>
    </row>
    <row r="203" spans="2:3" ht="12.75">
      <c r="B203" s="13"/>
      <c r="C203" s="24"/>
    </row>
    <row r="204" spans="2:3" ht="12.75">
      <c r="B204" s="13"/>
      <c r="C204" s="24"/>
    </row>
    <row r="205" spans="2:3" ht="12.75">
      <c r="B205" s="13"/>
      <c r="C205" s="24"/>
    </row>
    <row r="206" spans="2:3" ht="12.75">
      <c r="B206" s="13"/>
      <c r="C206" s="24"/>
    </row>
    <row r="207" spans="2:3" ht="12.75">
      <c r="B207" s="13"/>
      <c r="C207" s="24"/>
    </row>
    <row r="208" spans="2:3" ht="12.75">
      <c r="B208" s="13"/>
      <c r="C208" s="24"/>
    </row>
    <row r="209" spans="2:3" ht="12.75">
      <c r="B209" s="13"/>
      <c r="C209" s="24"/>
    </row>
    <row r="210" spans="2:3" ht="12.75">
      <c r="B210" s="13"/>
      <c r="C210" s="24"/>
    </row>
    <row r="211" spans="2:3" ht="12.75">
      <c r="B211" s="13"/>
      <c r="C211" s="24"/>
    </row>
    <row r="212" spans="2:3" ht="12.75">
      <c r="B212" s="13"/>
      <c r="C212" s="24"/>
    </row>
    <row r="213" spans="2:3" ht="12.75">
      <c r="B213" s="13"/>
      <c r="C213" s="24"/>
    </row>
    <row r="214" spans="2:3" ht="12.75">
      <c r="B214" s="13"/>
      <c r="C214" s="24"/>
    </row>
    <row r="215" spans="2:3" ht="12.75">
      <c r="B215" s="13"/>
      <c r="C215" s="24"/>
    </row>
    <row r="216" spans="2:3" ht="12.75">
      <c r="B216" s="13"/>
      <c r="C216" s="24"/>
    </row>
    <row r="217" spans="2:3" ht="12.75">
      <c r="B217" s="13"/>
      <c r="C217" s="24"/>
    </row>
    <row r="218" spans="2:3" ht="12.75">
      <c r="B218" s="13"/>
      <c r="C218" s="24"/>
    </row>
    <row r="219" spans="2:3" ht="12.75">
      <c r="B219" s="13"/>
      <c r="C219" s="24"/>
    </row>
    <row r="220" spans="2:3" ht="12.75">
      <c r="B220" s="13"/>
      <c r="C220" s="24"/>
    </row>
    <row r="221" spans="2:3" ht="12.75">
      <c r="B221" s="13"/>
      <c r="C221" s="24"/>
    </row>
    <row r="222" spans="2:3" ht="12.75">
      <c r="B222" s="13"/>
      <c r="C222" s="24"/>
    </row>
    <row r="223" spans="2:3" ht="12.75">
      <c r="B223" s="13"/>
      <c r="C223" s="24"/>
    </row>
    <row r="224" spans="2:3" ht="12.75">
      <c r="B224" s="13"/>
      <c r="C224" s="24"/>
    </row>
    <row r="225" spans="2:3" ht="12.75">
      <c r="B225" s="13"/>
      <c r="C225" s="24"/>
    </row>
    <row r="226" spans="2:3" ht="12.75">
      <c r="B226" s="13"/>
      <c r="C226" s="24"/>
    </row>
    <row r="227" spans="2:3" ht="12.75">
      <c r="B227" s="13"/>
      <c r="C227" s="24"/>
    </row>
    <row r="228" spans="2:3" ht="12.75">
      <c r="B228" s="13"/>
      <c r="C228" s="24"/>
    </row>
    <row r="229" spans="2:3" ht="12.75">
      <c r="B229" s="13"/>
      <c r="C229" s="24"/>
    </row>
    <row r="230" spans="2:3" ht="12.75">
      <c r="B230" s="13"/>
      <c r="C230" s="24"/>
    </row>
    <row r="231" spans="2:3" ht="12.75">
      <c r="B231" s="13"/>
      <c r="C231" s="24"/>
    </row>
    <row r="232" spans="2:3" ht="12.75">
      <c r="B232" s="13"/>
      <c r="C232" s="24"/>
    </row>
    <row r="233" spans="2:3" ht="12.75">
      <c r="B233" s="13"/>
      <c r="C233" s="24"/>
    </row>
    <row r="234" spans="2:3" ht="12.75">
      <c r="B234" s="13"/>
      <c r="C234" s="24"/>
    </row>
    <row r="235" spans="2:3" ht="12.75">
      <c r="B235" s="13"/>
      <c r="C235" s="24"/>
    </row>
    <row r="236" spans="2:3" ht="12.75">
      <c r="B236" s="13"/>
      <c r="C236" s="24"/>
    </row>
    <row r="237" spans="2:3" ht="12.75">
      <c r="B237" s="13"/>
      <c r="C237" s="24"/>
    </row>
    <row r="238" spans="2:3" ht="12.75">
      <c r="B238" s="13"/>
      <c r="C238" s="24"/>
    </row>
    <row r="239" spans="2:3" ht="12.75">
      <c r="B239" s="13"/>
      <c r="C239" s="24"/>
    </row>
    <row r="240" spans="2:3" ht="12.75">
      <c r="B240" s="13"/>
      <c r="C240" s="24"/>
    </row>
    <row r="241" spans="2:3" ht="12.75">
      <c r="B241" s="13"/>
      <c r="C241" s="24"/>
    </row>
    <row r="242" spans="2:3" ht="12.75">
      <c r="B242" s="13"/>
      <c r="C242" s="24"/>
    </row>
    <row r="243" spans="2:3" ht="12.75">
      <c r="B243" s="13"/>
      <c r="C243" s="24"/>
    </row>
    <row r="244" spans="2:3" ht="12.75">
      <c r="B244" s="13"/>
      <c r="C244" s="24"/>
    </row>
    <row r="245" spans="2:3" ht="12.75">
      <c r="B245" s="13"/>
      <c r="C245" s="24"/>
    </row>
  </sheetData>
  <sheetProtection/>
  <mergeCells count="204">
    <mergeCell ref="AZ68:AZ71"/>
    <mergeCell ref="AG101:AL104"/>
    <mergeCell ref="BC68:BC71"/>
    <mergeCell ref="AW93:AW94"/>
    <mergeCell ref="AX72:AX73"/>
    <mergeCell ref="BB89:BB90"/>
    <mergeCell ref="AY74:AY75"/>
    <mergeCell ref="AY68:AY71"/>
    <mergeCell ref="B80:B82"/>
    <mergeCell ref="C80:C82"/>
    <mergeCell ref="C68:C71"/>
    <mergeCell ref="V68:V71"/>
    <mergeCell ref="B74:B75"/>
    <mergeCell ref="A52:AI52"/>
    <mergeCell ref="A60:A94"/>
    <mergeCell ref="AE55:AI55"/>
    <mergeCell ref="B91:B92"/>
    <mergeCell ref="B68:B71"/>
    <mergeCell ref="W68:W71"/>
    <mergeCell ref="B66:B67"/>
    <mergeCell ref="A55:A59"/>
    <mergeCell ref="B55:B59"/>
    <mergeCell ref="BE55:BE59"/>
    <mergeCell ref="E58:BD58"/>
    <mergeCell ref="AJ55:AM55"/>
    <mergeCell ref="AN55:AQ55"/>
    <mergeCell ref="AR55:AV55"/>
    <mergeCell ref="AW55:AZ55"/>
    <mergeCell ref="BA55:BD55"/>
    <mergeCell ref="R55:V55"/>
    <mergeCell ref="W55:Z55"/>
    <mergeCell ref="AA55:AD55"/>
    <mergeCell ref="F115:AR115"/>
    <mergeCell ref="V91:V92"/>
    <mergeCell ref="W91:W92"/>
    <mergeCell ref="F109:AR109"/>
    <mergeCell ref="N55:Q55"/>
    <mergeCell ref="W93:W94"/>
    <mergeCell ref="AI74:AI75"/>
    <mergeCell ref="C74:C75"/>
    <mergeCell ref="A95:D95"/>
    <mergeCell ref="A96:D96"/>
    <mergeCell ref="A97:D97"/>
    <mergeCell ref="C91:C92"/>
    <mergeCell ref="AW95:BD95"/>
    <mergeCell ref="V95:W97"/>
    <mergeCell ref="BA93:BA94"/>
    <mergeCell ref="BB93:BB94"/>
    <mergeCell ref="BC93:BC94"/>
    <mergeCell ref="A53:AI53"/>
    <mergeCell ref="F111:AR111"/>
    <mergeCell ref="F113:AR113"/>
    <mergeCell ref="D55:D59"/>
    <mergeCell ref="E55:I55"/>
    <mergeCell ref="J55:M55"/>
    <mergeCell ref="C55:C59"/>
    <mergeCell ref="B93:B94"/>
    <mergeCell ref="C93:C94"/>
    <mergeCell ref="V93:V94"/>
    <mergeCell ref="BD93:BD94"/>
    <mergeCell ref="B64:B65"/>
    <mergeCell ref="C64:C65"/>
    <mergeCell ref="V64:V65"/>
    <mergeCell ref="W64:W65"/>
    <mergeCell ref="AW64:AW65"/>
    <mergeCell ref="AX64:AX65"/>
    <mergeCell ref="AY64:AY65"/>
    <mergeCell ref="AZ64:AZ65"/>
    <mergeCell ref="BA64:BA65"/>
    <mergeCell ref="BB64:BB65"/>
    <mergeCell ref="BC64:BC65"/>
    <mergeCell ref="BD64:BD65"/>
    <mergeCell ref="C66:C67"/>
    <mergeCell ref="V66:V67"/>
    <mergeCell ref="W66:W67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BD72:BD73"/>
    <mergeCell ref="BD68:BD71"/>
    <mergeCell ref="BA68:BA71"/>
    <mergeCell ref="BB68:BB71"/>
    <mergeCell ref="BC72:BC73"/>
    <mergeCell ref="BB72:BB73"/>
    <mergeCell ref="B72:B73"/>
    <mergeCell ref="C72:C73"/>
    <mergeCell ref="V72:V73"/>
    <mergeCell ref="W72:W73"/>
    <mergeCell ref="AW72:AW73"/>
    <mergeCell ref="AY72:AY73"/>
    <mergeCell ref="BC91:BC92"/>
    <mergeCell ref="BD91:BD92"/>
    <mergeCell ref="AW91:AW92"/>
    <mergeCell ref="AX91:AX92"/>
    <mergeCell ref="AY91:AY92"/>
    <mergeCell ref="AZ91:AZ92"/>
    <mergeCell ref="BA91:BA92"/>
    <mergeCell ref="BB91:BB92"/>
    <mergeCell ref="AY93:AY94"/>
    <mergeCell ref="AZ93:AZ94"/>
    <mergeCell ref="B76:B77"/>
    <mergeCell ref="C76:C77"/>
    <mergeCell ref="V76:V77"/>
    <mergeCell ref="W76:W77"/>
    <mergeCell ref="AW76:AW77"/>
    <mergeCell ref="AX76:AX77"/>
    <mergeCell ref="AI76:AI77"/>
    <mergeCell ref="AZ76:AZ77"/>
    <mergeCell ref="F119:AR119"/>
    <mergeCell ref="BB76:BB77"/>
    <mergeCell ref="BC76:BC77"/>
    <mergeCell ref="BD76:BD77"/>
    <mergeCell ref="BC89:BC90"/>
    <mergeCell ref="BD89:BD90"/>
    <mergeCell ref="F117:AR117"/>
    <mergeCell ref="AY89:AY90"/>
    <mergeCell ref="AZ89:AZ90"/>
    <mergeCell ref="AX93:AX94"/>
    <mergeCell ref="AW89:AW90"/>
    <mergeCell ref="AX89:AX90"/>
    <mergeCell ref="BB74:BB75"/>
    <mergeCell ref="BC74:BC75"/>
    <mergeCell ref="BD74:BD75"/>
    <mergeCell ref="AY76:AY77"/>
    <mergeCell ref="AW74:AW75"/>
    <mergeCell ref="AX74:AX75"/>
    <mergeCell ref="BA76:BA77"/>
    <mergeCell ref="AZ74:AZ75"/>
    <mergeCell ref="B85:B88"/>
    <mergeCell ref="C85:C88"/>
    <mergeCell ref="V85:V88"/>
    <mergeCell ref="W85:W88"/>
    <mergeCell ref="AW85:AW88"/>
    <mergeCell ref="BA89:BA90"/>
    <mergeCell ref="B89:B90"/>
    <mergeCell ref="C89:C90"/>
    <mergeCell ref="V89:V90"/>
    <mergeCell ref="W89:W90"/>
    <mergeCell ref="V60:V63"/>
    <mergeCell ref="W60:W63"/>
    <mergeCell ref="BA85:BA88"/>
    <mergeCell ref="BB85:BB88"/>
    <mergeCell ref="BC85:BC88"/>
    <mergeCell ref="BD85:BD88"/>
    <mergeCell ref="AX85:AX88"/>
    <mergeCell ref="AY85:AY88"/>
    <mergeCell ref="AZ85:AZ88"/>
    <mergeCell ref="V74:V75"/>
    <mergeCell ref="W83:W84"/>
    <mergeCell ref="AW60:AW63"/>
    <mergeCell ref="AX60:AX63"/>
    <mergeCell ref="AY60:AY63"/>
    <mergeCell ref="AZ60:AZ63"/>
    <mergeCell ref="BA60:BA63"/>
    <mergeCell ref="W74:W75"/>
    <mergeCell ref="BA74:BA75"/>
    <mergeCell ref="AZ72:AZ73"/>
    <mergeCell ref="BA72:BA73"/>
    <mergeCell ref="AZ83:AZ84"/>
    <mergeCell ref="BA83:BA84"/>
    <mergeCell ref="BB60:BB63"/>
    <mergeCell ref="BC60:BC63"/>
    <mergeCell ref="BD60:BD63"/>
    <mergeCell ref="B60:B63"/>
    <mergeCell ref="C60:C63"/>
    <mergeCell ref="B83:B84"/>
    <mergeCell ref="C83:C84"/>
    <mergeCell ref="V83:V84"/>
    <mergeCell ref="BA78:BA79"/>
    <mergeCell ref="BB78:BB79"/>
    <mergeCell ref="BB83:BB84"/>
    <mergeCell ref="BC83:BC84"/>
    <mergeCell ref="BD83:BD84"/>
    <mergeCell ref="BC78:BC79"/>
    <mergeCell ref="BD78:BD79"/>
    <mergeCell ref="B78:B79"/>
    <mergeCell ref="C78:C79"/>
    <mergeCell ref="V78:V79"/>
    <mergeCell ref="W78:W79"/>
    <mergeCell ref="AW78:AW79"/>
    <mergeCell ref="AZ78:AZ79"/>
    <mergeCell ref="AY78:AY79"/>
    <mergeCell ref="AI93:AI94"/>
    <mergeCell ref="AI91:AI92"/>
    <mergeCell ref="AI89:AI90"/>
    <mergeCell ref="AI85:AI88"/>
    <mergeCell ref="AI83:AI84"/>
    <mergeCell ref="AI78:AI79"/>
    <mergeCell ref="AW83:AW84"/>
    <mergeCell ref="AX83:AX84"/>
    <mergeCell ref="AY83:AY84"/>
    <mergeCell ref="AI72:AI73"/>
    <mergeCell ref="AI68:AI71"/>
    <mergeCell ref="AI66:AI67"/>
    <mergeCell ref="AI64:AI65"/>
    <mergeCell ref="AI60:AI63"/>
    <mergeCell ref="AX78:AX79"/>
    <mergeCell ref="AW68:AW71"/>
    <mergeCell ref="AX68:AX71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45" r:id="rId2"/>
  <rowBreaks count="1" manualBreakCount="1">
    <brk id="107" max="56" man="1"/>
  </rowBreaks>
  <colBreaks count="1" manualBreakCount="1"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2017-10-09T07:19:33Z</cp:lastPrinted>
  <dcterms:created xsi:type="dcterms:W3CDTF">1996-10-08T23:32:33Z</dcterms:created>
  <dcterms:modified xsi:type="dcterms:W3CDTF">2020-05-07T06:42:33Z</dcterms:modified>
  <cp:category/>
  <cp:version/>
  <cp:contentType/>
  <cp:contentStatus/>
</cp:coreProperties>
</file>