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455" activeTab="0"/>
  </bookViews>
  <sheets>
    <sheet name="шаблон КУГ" sheetId="1" r:id="rId1"/>
  </sheets>
  <definedNames>
    <definedName name="_xlnm.Print_Area" localSheetId="0">'шаблон КУГ'!$A$36:$BE$105</definedName>
  </definedNames>
  <calcPr fullCalcOnLoad="1"/>
</workbook>
</file>

<file path=xl/sharedStrings.xml><?xml version="1.0" encoding="utf-8"?>
<sst xmlns="http://schemas.openxmlformats.org/spreadsheetml/2006/main" count="244" uniqueCount="69">
  <si>
    <t>Курс</t>
  </si>
  <si>
    <t>Наименование циклов,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</si>
  <si>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</si>
  <si>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</si>
  <si>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</si>
  <si>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</si>
  <si>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</si>
  <si>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</si>
  <si>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</si>
  <si>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</si>
  <si>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</si>
  <si>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</si>
  <si>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</si>
  <si>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</si>
  <si>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</si>
  <si>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</t>
  </si>
  <si>
    <t>Порядковые номера недель учебного года</t>
  </si>
  <si>
    <t>обяз. уч.</t>
  </si>
  <si>
    <t>=</t>
  </si>
  <si>
    <t>Условные обозначения:</t>
  </si>
  <si>
    <t>‒</t>
  </si>
  <si>
    <t>сам. р. с.</t>
  </si>
  <si>
    <t>Индекс цикла, дисциплины, ПМ, МДК, практик</t>
  </si>
  <si>
    <r>
      <t xml:space="preserve"> - строку НЕ заполнять, значения формируются автоматически. КОНТРОЛЬ: получившееся число должно быть равно </t>
    </r>
    <r>
      <rPr>
        <b/>
        <sz val="12"/>
        <rFont val="Arial"/>
        <family val="2"/>
      </rPr>
      <t>36</t>
    </r>
  </si>
  <si>
    <r>
      <t xml:space="preserve"> - строку НЕ заполнять, значения формируются автоматически. КОНТРОЛЬ: получившееся число должно быть равно </t>
    </r>
    <r>
      <rPr>
        <b/>
        <sz val="12"/>
        <rFont val="Arial"/>
        <family val="2"/>
      </rPr>
      <t>18</t>
    </r>
  </si>
  <si>
    <r>
      <t xml:space="preserve"> - строку НЕ заполнять, значения формируются автоматически. КОНТРОЛЬ: получившееся число должно быть равно </t>
    </r>
    <r>
      <rPr>
        <b/>
        <sz val="12"/>
        <rFont val="Arial"/>
        <family val="2"/>
      </rPr>
      <t>54</t>
    </r>
  </si>
  <si>
    <t>Всего часов в неделю (маскимальная учебная нагрузка студентов)</t>
  </si>
  <si>
    <t>Всего часов в неделю самостоятельной работы студентов</t>
  </si>
  <si>
    <t>Всего часов в неделю обязательной учебной нагрузки студентов</t>
  </si>
  <si>
    <r>
      <t xml:space="preserve"> - графу "Всего часов" НЕ заполнять, значения формируются автоматически. КОНТРОЛЬ: получившееся число должно быть равно </t>
    </r>
    <r>
      <rPr>
        <b/>
        <sz val="12"/>
        <rFont val="Arial"/>
        <family val="2"/>
      </rPr>
      <t>количеству часов, отведенных на изучение дисциплины на данном курсе в учебном плане</t>
    </r>
  </si>
  <si>
    <t xml:space="preserve">ИНСТРУКЦИЯ </t>
  </si>
  <si>
    <t>ПО ЗАПОЛНЕНИЮ</t>
  </si>
  <si>
    <t xml:space="preserve"> - красным цветом выделить недели, отведенные на сессию или недели, в которые проводится экзамен. 1 экзамен = 6 часов, поэтому в эти недели в строке обязательной учебной нагрузки количество часов уменьшается на количество часов, отведенных на экзамены.</t>
  </si>
  <si>
    <t xml:space="preserve"> - зеленым цветом выделить недели, в которые запланировано проведение дифференцированного зачета или зачета. КОНТРОЛЬ: это последняя неделя изучения дисциплины. </t>
  </si>
  <si>
    <t>Русский язык</t>
  </si>
  <si>
    <t>Литература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</si>
  <si>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</si>
  <si>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</si>
  <si>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</si>
  <si>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</si>
  <si>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Физика</t>
  </si>
  <si>
    <t>1 курс</t>
  </si>
  <si>
    <t>промежуточная аттестация(в форме экзамена)  / экзамен</t>
  </si>
  <si>
    <t>Математика</t>
  </si>
  <si>
    <t>ОУД.07</t>
  </si>
  <si>
    <t>Общие компетенции профессионала</t>
  </si>
  <si>
    <t>Информатика</t>
  </si>
  <si>
    <t>ОУП.01</t>
  </si>
  <si>
    <t>ОУП.02</t>
  </si>
  <si>
    <t>ОУП.03</t>
  </si>
  <si>
    <t>ОУП.04</t>
  </si>
  <si>
    <t>ОУП.05</t>
  </si>
  <si>
    <t>ОУП.06</t>
  </si>
  <si>
    <t>консультации</t>
  </si>
  <si>
    <t>экзамен</t>
  </si>
  <si>
    <r>
      <t xml:space="preserve">Срок начала реализации: </t>
    </r>
    <r>
      <rPr>
        <b/>
        <u val="single"/>
        <sz val="12"/>
        <rFont val="Arial Cyr"/>
        <family val="0"/>
      </rPr>
      <t xml:space="preserve">2019 </t>
    </r>
    <r>
      <rPr>
        <b/>
        <sz val="12"/>
        <rFont val="Arial Cyr"/>
        <family val="0"/>
      </rPr>
      <t>год</t>
    </r>
  </si>
  <si>
    <t>2019 - 2020 учебный год</t>
  </si>
  <si>
    <t>Основы проектной деятельности/ Технология</t>
  </si>
  <si>
    <t xml:space="preserve"> - зачет/дифференцированный зачет</t>
  </si>
  <si>
    <t>Методист по учебной работе ____________/ И.Н. Ежкова</t>
  </si>
  <si>
    <t>ОУП.08</t>
  </si>
  <si>
    <t>Астрономия</t>
  </si>
  <si>
    <t xml:space="preserve">Индивидуальный проект </t>
  </si>
  <si>
    <t>ОУП.09</t>
  </si>
  <si>
    <t>Обществознание</t>
  </si>
  <si>
    <t>ОУП.10</t>
  </si>
  <si>
    <t>ОУП.11</t>
  </si>
  <si>
    <t>ОУП.12</t>
  </si>
  <si>
    <t>ОГСЭ.06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</si>
</sst>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6">
    <font>
      <sz val="10"/>
      <name val="Arial"/>
      <family val="0"/>
    </font>
    <font>
      <b/>
      <sz val="14"/>
      <name val="Arial Cyr"/>
      <family val="0"/>
    </font>
    <font>
      <sz val="14"/>
      <name val="Arial Cyr"/>
      <family val="0"/>
    </font>
    <font>
      <sz val="8"/>
      <name val="Arial Cyr"/>
      <family val="2"/>
    </font>
    <font>
      <sz val="10"/>
      <name val="Arial Cyr"/>
      <family val="2"/>
    </font>
    <font>
      <i/>
      <sz val="10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sz val="12"/>
      <name val="Arial Cyr"/>
      <family val="0"/>
    </font>
    <font>
      <b/>
      <u val="single"/>
      <sz val="12"/>
      <name val="Arial Cyr"/>
      <family val="0"/>
    </font>
    <font>
      <b/>
      <sz val="12"/>
      <name val="Arial"/>
      <family val="2"/>
    </font>
    <font>
      <b/>
      <sz val="11"/>
      <name val="Arial Cyr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54">
    <xf numFmtId="0" fontId="0" fillId="0" borderId="0" xfId="0" applyAlignment="1">
      <alignment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quotePrefix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6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17" xfId="0" applyFont="1" applyBorder="1" applyAlignment="1" quotePrefix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 quotePrefix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18" xfId="0" applyFont="1" applyBorder="1" applyAlignment="1" quotePrefix="1">
      <alignment horizontal="center" vertical="center"/>
    </xf>
    <xf numFmtId="0" fontId="0" fillId="32" borderId="19" xfId="0" applyFont="1" applyFill="1" applyBorder="1" applyAlignment="1">
      <alignment horizontal="center" vertical="center"/>
    </xf>
    <xf numFmtId="0" fontId="0" fillId="32" borderId="20" xfId="0" applyFont="1" applyFill="1" applyBorder="1" applyAlignment="1">
      <alignment horizontal="center" vertical="center"/>
    </xf>
    <xf numFmtId="0" fontId="0" fillId="32" borderId="21" xfId="0" applyFont="1" applyFill="1" applyBorder="1" applyAlignment="1">
      <alignment horizontal="center" vertical="center"/>
    </xf>
    <xf numFmtId="0" fontId="0" fillId="9" borderId="22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17" borderId="2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9" borderId="13" xfId="0" applyFont="1" applyFill="1" applyBorder="1" applyAlignment="1">
      <alignment horizontal="center" vertical="center"/>
    </xf>
    <xf numFmtId="0" fontId="0" fillId="17" borderId="13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1" fillId="34" borderId="27" xfId="0" applyFont="1" applyFill="1" applyBorder="1" applyAlignment="1">
      <alignment horizontal="center" vertical="center"/>
    </xf>
    <xf numFmtId="0" fontId="6" fillId="34" borderId="28" xfId="0" applyFont="1" applyFill="1" applyBorder="1" applyAlignment="1" quotePrefix="1">
      <alignment horizontal="center" vertical="center"/>
    </xf>
    <xf numFmtId="0" fontId="2" fillId="34" borderId="24" xfId="0" applyFont="1" applyFill="1" applyBorder="1" applyAlignment="1" quotePrefix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12" fillId="34" borderId="26" xfId="0" applyFont="1" applyFill="1" applyBorder="1" applyAlignment="1">
      <alignment horizontal="center" vertical="center"/>
    </xf>
    <xf numFmtId="0" fontId="2" fillId="34" borderId="26" xfId="0" applyFont="1" applyFill="1" applyBorder="1" applyAlignment="1" quotePrefix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0" fillId="32" borderId="0" xfId="0" applyFont="1" applyFill="1" applyBorder="1" applyAlignment="1">
      <alignment horizontal="center" vertical="center"/>
    </xf>
    <xf numFmtId="0" fontId="15" fillId="36" borderId="18" xfId="0" applyFont="1" applyFill="1" applyBorder="1" applyAlignment="1">
      <alignment horizontal="center" vertical="center"/>
    </xf>
    <xf numFmtId="0" fontId="15" fillId="37" borderId="1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37" borderId="14" xfId="0" applyFont="1" applyFill="1" applyBorder="1" applyAlignment="1">
      <alignment horizontal="center" vertical="center"/>
    </xf>
    <xf numFmtId="0" fontId="6" fillId="38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6" fillId="37" borderId="14" xfId="0" applyFont="1" applyFill="1" applyBorder="1" applyAlignment="1" quotePrefix="1">
      <alignment horizontal="center" vertical="center"/>
    </xf>
    <xf numFmtId="0" fontId="6" fillId="38" borderId="14" xfId="0" applyFont="1" applyFill="1" applyBorder="1" applyAlignment="1" quotePrefix="1">
      <alignment horizontal="center" vertical="center"/>
    </xf>
    <xf numFmtId="0" fontId="2" fillId="0" borderId="29" xfId="0" applyFont="1" applyFill="1" applyBorder="1" applyAlignment="1" quotePrefix="1">
      <alignment horizontal="center" vertical="center"/>
    </xf>
    <xf numFmtId="0" fontId="2" fillId="0" borderId="30" xfId="0" applyFont="1" applyFill="1" applyBorder="1" applyAlignment="1" quotePrefix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34" borderId="26" xfId="0" applyFont="1" applyFill="1" applyBorder="1" applyAlignment="1">
      <alignment horizontal="center" vertical="center"/>
    </xf>
    <xf numFmtId="0" fontId="0" fillId="17" borderId="3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6" fillId="34" borderId="32" xfId="0" applyFont="1" applyFill="1" applyBorder="1" applyAlignment="1">
      <alignment horizontal="center" vertical="center"/>
    </xf>
    <xf numFmtId="0" fontId="11" fillId="34" borderId="29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11" fillId="34" borderId="34" xfId="0" applyFont="1" applyFill="1" applyBorder="1" applyAlignment="1">
      <alignment horizontal="center" vertical="center"/>
    </xf>
    <xf numFmtId="0" fontId="11" fillId="34" borderId="35" xfId="0" applyFont="1" applyFill="1" applyBorder="1" applyAlignment="1">
      <alignment horizontal="center" vertical="center"/>
    </xf>
    <xf numFmtId="0" fontId="12" fillId="34" borderId="24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center" vertical="center"/>
    </xf>
    <xf numFmtId="0" fontId="2" fillId="34" borderId="33" xfId="0" applyFont="1" applyFill="1" applyBorder="1" applyAlignment="1" quotePrefix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6" fillId="34" borderId="24" xfId="0" applyFont="1" applyFill="1" applyBorder="1" applyAlignment="1" quotePrefix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6" fillId="36" borderId="24" xfId="0" applyFont="1" applyFill="1" applyBorder="1" applyAlignment="1">
      <alignment horizontal="center" vertical="center"/>
    </xf>
    <xf numFmtId="0" fontId="6" fillId="37" borderId="10" xfId="0" applyFont="1" applyFill="1" applyBorder="1" applyAlignment="1" quotePrefix="1">
      <alignment horizontal="center" vertical="center"/>
    </xf>
    <xf numFmtId="0" fontId="6" fillId="36" borderId="26" xfId="0" applyFont="1" applyFill="1" applyBorder="1" applyAlignment="1">
      <alignment horizontal="center" vertical="center"/>
    </xf>
    <xf numFmtId="0" fontId="14" fillId="34" borderId="24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/>
    </xf>
    <xf numFmtId="0" fontId="11" fillId="34" borderId="24" xfId="0" applyFont="1" applyFill="1" applyBorder="1" applyAlignment="1" quotePrefix="1">
      <alignment horizontal="center" vertical="center"/>
    </xf>
    <xf numFmtId="0" fontId="11" fillId="36" borderId="35" xfId="0" applyFont="1" applyFill="1" applyBorder="1" applyAlignment="1">
      <alignment horizontal="center" vertical="center"/>
    </xf>
    <xf numFmtId="0" fontId="0" fillId="39" borderId="0" xfId="0" applyFont="1" applyFill="1" applyAlignment="1">
      <alignment horizontal="center" vertical="center"/>
    </xf>
    <xf numFmtId="0" fontId="0" fillId="39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 quotePrefix="1">
      <alignment horizontal="center" vertical="center"/>
    </xf>
    <xf numFmtId="0" fontId="2" fillId="0" borderId="27" xfId="0" applyFont="1" applyFill="1" applyBorder="1" applyAlignment="1" quotePrefix="1">
      <alignment horizontal="center" vertical="center"/>
    </xf>
    <xf numFmtId="0" fontId="2" fillId="0" borderId="29" xfId="0" applyFont="1" applyFill="1" applyBorder="1" applyAlignment="1" quotePrefix="1">
      <alignment horizontal="center" vertical="center"/>
    </xf>
    <xf numFmtId="0" fontId="16" fillId="38" borderId="11" xfId="0" applyFont="1" applyFill="1" applyBorder="1" applyAlignment="1">
      <alignment horizontal="left" vertical="center"/>
    </xf>
    <xf numFmtId="0" fontId="16" fillId="38" borderId="23" xfId="0" applyFont="1" applyFill="1" applyBorder="1" applyAlignment="1">
      <alignment horizontal="left" vertical="center"/>
    </xf>
    <xf numFmtId="0" fontId="16" fillId="38" borderId="11" xfId="0" applyFont="1" applyFill="1" applyBorder="1" applyAlignment="1">
      <alignment horizontal="left" vertical="top" wrapText="1"/>
    </xf>
    <xf numFmtId="0" fontId="16" fillId="38" borderId="12" xfId="0" applyFont="1" applyFill="1" applyBorder="1" applyAlignment="1">
      <alignment horizontal="left" vertical="top" wrapText="1"/>
    </xf>
    <xf numFmtId="0" fontId="2" fillId="0" borderId="39" xfId="0" applyFont="1" applyFill="1" applyBorder="1" applyAlignment="1" quotePrefix="1">
      <alignment horizontal="center" vertical="center"/>
    </xf>
    <xf numFmtId="0" fontId="2" fillId="0" borderId="37" xfId="0" applyFont="1" applyFill="1" applyBorder="1" applyAlignment="1" quotePrefix="1">
      <alignment horizontal="center" vertical="center"/>
    </xf>
    <xf numFmtId="0" fontId="2" fillId="0" borderId="30" xfId="0" applyFont="1" applyFill="1" applyBorder="1" applyAlignment="1" quotePrefix="1">
      <alignment horizontal="center" vertical="center"/>
    </xf>
    <xf numFmtId="0" fontId="16" fillId="38" borderId="12" xfId="0" applyFont="1" applyFill="1" applyBorder="1" applyAlignment="1">
      <alignment horizontal="left" vertical="center"/>
    </xf>
    <xf numFmtId="0" fontId="16" fillId="38" borderId="11" xfId="0" applyFont="1" applyFill="1" applyBorder="1" applyAlignment="1">
      <alignment horizontal="left" vertical="center" wrapText="1"/>
    </xf>
    <xf numFmtId="0" fontId="16" fillId="38" borderId="23" xfId="0" applyFont="1" applyFill="1" applyBorder="1" applyAlignment="1">
      <alignment horizontal="left" vertical="center" wrapText="1"/>
    </xf>
    <xf numFmtId="0" fontId="16" fillId="38" borderId="12" xfId="0" applyFont="1" applyFill="1" applyBorder="1" applyAlignment="1">
      <alignment horizontal="left" vertical="center" wrapText="1"/>
    </xf>
    <xf numFmtId="0" fontId="16" fillId="38" borderId="23" xfId="0" applyFont="1" applyFill="1" applyBorder="1" applyAlignment="1">
      <alignment horizontal="left" vertical="top" wrapText="1"/>
    </xf>
    <xf numFmtId="0" fontId="13" fillId="0" borderId="17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23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38" borderId="11" xfId="0" applyFont="1" applyFill="1" applyBorder="1" applyAlignment="1">
      <alignment horizontal="left" vertical="top" wrapText="1"/>
    </xf>
    <xf numFmtId="0" fontId="0" fillId="38" borderId="12" xfId="0" applyFont="1" applyFill="1" applyBorder="1" applyAlignment="1">
      <alignment horizontal="left" vertical="top" wrapText="1"/>
    </xf>
    <xf numFmtId="0" fontId="2" fillId="32" borderId="42" xfId="0" applyFont="1" applyFill="1" applyBorder="1" applyAlignment="1" quotePrefix="1">
      <alignment horizontal="center" vertical="center"/>
    </xf>
    <xf numFmtId="0" fontId="2" fillId="32" borderId="19" xfId="0" applyFont="1" applyFill="1" applyBorder="1" applyAlignment="1" quotePrefix="1">
      <alignment horizontal="center" vertical="center"/>
    </xf>
    <xf numFmtId="0" fontId="2" fillId="32" borderId="43" xfId="0" applyFont="1" applyFill="1" applyBorder="1" applyAlignment="1" quotePrefix="1">
      <alignment horizontal="center" vertical="center"/>
    </xf>
    <xf numFmtId="0" fontId="2" fillId="32" borderId="17" xfId="0" applyFont="1" applyFill="1" applyBorder="1" applyAlignment="1" quotePrefix="1">
      <alignment horizontal="center" vertical="center"/>
    </xf>
    <xf numFmtId="0" fontId="2" fillId="32" borderId="44" xfId="0" applyFont="1" applyFill="1" applyBorder="1" applyAlignment="1" quotePrefix="1">
      <alignment horizontal="center" vertical="center"/>
    </xf>
    <xf numFmtId="0" fontId="2" fillId="32" borderId="45" xfId="0" applyFont="1" applyFill="1" applyBorder="1" applyAlignment="1" quotePrefix="1">
      <alignment horizontal="center" vertical="center"/>
    </xf>
    <xf numFmtId="0" fontId="2" fillId="32" borderId="21" xfId="0" applyFont="1" applyFill="1" applyBorder="1" applyAlignment="1" quotePrefix="1">
      <alignment horizontal="center" vertical="center"/>
    </xf>
    <xf numFmtId="0" fontId="13" fillId="0" borderId="40" xfId="0" applyFont="1" applyBorder="1" applyAlignment="1">
      <alignment horizontal="left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textRotation="90" wrapText="1"/>
    </xf>
    <xf numFmtId="0" fontId="16" fillId="38" borderId="11" xfId="0" applyFont="1" applyFill="1" applyBorder="1" applyAlignment="1">
      <alignment horizontal="center" vertical="center"/>
    </xf>
    <xf numFmtId="0" fontId="16" fillId="38" borderId="23" xfId="0" applyFont="1" applyFill="1" applyBorder="1" applyAlignment="1">
      <alignment horizontal="center" vertical="center"/>
    </xf>
    <xf numFmtId="0" fontId="16" fillId="38" borderId="12" xfId="0" applyFont="1" applyFill="1" applyBorder="1" applyAlignment="1">
      <alignment horizontal="center" vertical="center"/>
    </xf>
    <xf numFmtId="0" fontId="16" fillId="38" borderId="11" xfId="0" applyFont="1" applyFill="1" applyBorder="1" applyAlignment="1">
      <alignment horizontal="center" vertical="top" wrapText="1"/>
    </xf>
    <xf numFmtId="0" fontId="16" fillId="38" borderId="23" xfId="0" applyFont="1" applyFill="1" applyBorder="1" applyAlignment="1">
      <alignment horizontal="center" vertical="top" wrapText="1"/>
    </xf>
    <xf numFmtId="0" fontId="16" fillId="38" borderId="12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 quotePrefix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47625</xdr:colOff>
      <xdr:row>43</xdr:row>
      <xdr:rowOff>0</xdr:rowOff>
    </xdr:from>
    <xdr:to>
      <xdr:col>22</xdr:col>
      <xdr:colOff>171450</xdr:colOff>
      <xdr:row>43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8201025" y="7200900"/>
          <a:ext cx="371475" cy="0"/>
          <a:chOff x="862" y="229"/>
          <a:chExt cx="39" cy="32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862" y="1533525"/>
            <a:ext cx="2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862" y="1533525"/>
            <a:ext cx="1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</xdr:grpSp>
    <xdr:clientData/>
  </xdr:twoCellAnchor>
  <xdr:twoCellAnchor>
    <xdr:from>
      <xdr:col>21</xdr:col>
      <xdr:colOff>47625</xdr:colOff>
      <xdr:row>43</xdr:row>
      <xdr:rowOff>0</xdr:rowOff>
    </xdr:from>
    <xdr:to>
      <xdr:col>22</xdr:col>
      <xdr:colOff>171450</xdr:colOff>
      <xdr:row>43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8201025" y="7200900"/>
          <a:ext cx="371475" cy="0"/>
          <a:chOff x="862" y="229"/>
          <a:chExt cx="39" cy="32"/>
        </a:xfrm>
        <a:solidFill>
          <a:srgbClr val="FFFFFF"/>
        </a:solidFill>
      </xdr:grpSpPr>
      <xdr:sp>
        <xdr:nvSpPr>
          <xdr:cNvPr id="5" name="Text Box 5"/>
          <xdr:cNvSpPr txBox="1">
            <a:spLocks noChangeArrowheads="1"/>
          </xdr:cNvSpPr>
        </xdr:nvSpPr>
        <xdr:spPr>
          <a:xfrm>
            <a:off x="862" y="1533525"/>
            <a:ext cx="2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862" y="1533525"/>
            <a:ext cx="1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</xdr:grpSp>
    <xdr:clientData/>
  </xdr:twoCellAnchor>
  <xdr:twoCellAnchor>
    <xdr:from>
      <xdr:col>21</xdr:col>
      <xdr:colOff>47625</xdr:colOff>
      <xdr:row>43</xdr:row>
      <xdr:rowOff>0</xdr:rowOff>
    </xdr:from>
    <xdr:to>
      <xdr:col>22</xdr:col>
      <xdr:colOff>171450</xdr:colOff>
      <xdr:row>43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8201025" y="7200900"/>
          <a:ext cx="371475" cy="0"/>
          <a:chOff x="862" y="229"/>
          <a:chExt cx="39" cy="32"/>
        </a:xfrm>
        <a:solidFill>
          <a:srgbClr val="FFFFFF"/>
        </a:solidFill>
      </xdr:grpSpPr>
      <xdr:sp>
        <xdr:nvSpPr>
          <xdr:cNvPr id="8" name="Text Box 8"/>
          <xdr:cNvSpPr txBox="1">
            <a:spLocks noChangeArrowheads="1"/>
          </xdr:cNvSpPr>
        </xdr:nvSpPr>
        <xdr:spPr>
          <a:xfrm>
            <a:off x="862" y="1533525"/>
            <a:ext cx="2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862" y="1533525"/>
            <a:ext cx="1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</xdr:grpSp>
    <xdr:clientData/>
  </xdr:twoCellAnchor>
  <xdr:twoCellAnchor>
    <xdr:from>
      <xdr:col>21</xdr:col>
      <xdr:colOff>47625</xdr:colOff>
      <xdr:row>43</xdr:row>
      <xdr:rowOff>0</xdr:rowOff>
    </xdr:from>
    <xdr:to>
      <xdr:col>22</xdr:col>
      <xdr:colOff>171450</xdr:colOff>
      <xdr:row>43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8201025" y="7200900"/>
          <a:ext cx="371475" cy="0"/>
          <a:chOff x="862" y="229"/>
          <a:chExt cx="39" cy="32"/>
        </a:xfrm>
        <a:solidFill>
          <a:srgbClr val="FFFFFF"/>
        </a:solidFill>
      </xdr:grpSpPr>
      <xdr:sp>
        <xdr:nvSpPr>
          <xdr:cNvPr id="11" name="Text Box 11"/>
          <xdr:cNvSpPr txBox="1">
            <a:spLocks noChangeArrowheads="1"/>
          </xdr:cNvSpPr>
        </xdr:nvSpPr>
        <xdr:spPr>
          <a:xfrm>
            <a:off x="862" y="1533525"/>
            <a:ext cx="2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862" y="1533525"/>
            <a:ext cx="1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</xdr:grpSp>
    <xdr:clientData/>
  </xdr:twoCellAnchor>
  <xdr:twoCellAnchor>
    <xdr:from>
      <xdr:col>21</xdr:col>
      <xdr:colOff>47625</xdr:colOff>
      <xdr:row>43</xdr:row>
      <xdr:rowOff>0</xdr:rowOff>
    </xdr:from>
    <xdr:to>
      <xdr:col>22</xdr:col>
      <xdr:colOff>171450</xdr:colOff>
      <xdr:row>43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8201025" y="7200900"/>
          <a:ext cx="371475" cy="0"/>
          <a:chOff x="862" y="229"/>
          <a:chExt cx="39" cy="32"/>
        </a:xfrm>
        <a:solidFill>
          <a:srgbClr val="FFFFFF"/>
        </a:solidFill>
      </xdr:grpSpPr>
      <xdr:sp>
        <xdr:nvSpPr>
          <xdr:cNvPr id="14" name="Text Box 14"/>
          <xdr:cNvSpPr txBox="1">
            <a:spLocks noChangeArrowheads="1"/>
          </xdr:cNvSpPr>
        </xdr:nvSpPr>
        <xdr:spPr>
          <a:xfrm>
            <a:off x="862" y="1533525"/>
            <a:ext cx="2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862" y="1533525"/>
            <a:ext cx="1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</xdr:grpSp>
    <xdr:clientData/>
  </xdr:twoCellAnchor>
  <xdr:twoCellAnchor>
    <xdr:from>
      <xdr:col>21</xdr:col>
      <xdr:colOff>47625</xdr:colOff>
      <xdr:row>43</xdr:row>
      <xdr:rowOff>0</xdr:rowOff>
    </xdr:from>
    <xdr:to>
      <xdr:col>22</xdr:col>
      <xdr:colOff>171450</xdr:colOff>
      <xdr:row>43</xdr:row>
      <xdr:rowOff>0</xdr:rowOff>
    </xdr:to>
    <xdr:grpSp>
      <xdr:nvGrpSpPr>
        <xdr:cNvPr id="16" name="Group 16"/>
        <xdr:cNvGrpSpPr>
          <a:grpSpLocks/>
        </xdr:cNvGrpSpPr>
      </xdr:nvGrpSpPr>
      <xdr:grpSpPr>
        <a:xfrm>
          <a:off x="8201025" y="7200900"/>
          <a:ext cx="371475" cy="0"/>
          <a:chOff x="862" y="229"/>
          <a:chExt cx="39" cy="32"/>
        </a:xfrm>
        <a:solidFill>
          <a:srgbClr val="FFFFFF"/>
        </a:solidFill>
      </xdr:grpSpPr>
      <xdr:sp>
        <xdr:nvSpPr>
          <xdr:cNvPr id="17" name="Text Box 17"/>
          <xdr:cNvSpPr txBox="1">
            <a:spLocks noChangeArrowheads="1"/>
          </xdr:cNvSpPr>
        </xdr:nvSpPr>
        <xdr:spPr>
          <a:xfrm>
            <a:off x="862" y="1533525"/>
            <a:ext cx="2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862" y="1533525"/>
            <a:ext cx="1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</xdr:grpSp>
    <xdr:clientData/>
  </xdr:twoCellAnchor>
  <xdr:twoCellAnchor>
    <xdr:from>
      <xdr:col>21</xdr:col>
      <xdr:colOff>47625</xdr:colOff>
      <xdr:row>43</xdr:row>
      <xdr:rowOff>0</xdr:rowOff>
    </xdr:from>
    <xdr:to>
      <xdr:col>22</xdr:col>
      <xdr:colOff>171450</xdr:colOff>
      <xdr:row>43</xdr:row>
      <xdr:rowOff>0</xdr:rowOff>
    </xdr:to>
    <xdr:grpSp>
      <xdr:nvGrpSpPr>
        <xdr:cNvPr id="19" name="Group 19"/>
        <xdr:cNvGrpSpPr>
          <a:grpSpLocks/>
        </xdr:cNvGrpSpPr>
      </xdr:nvGrpSpPr>
      <xdr:grpSpPr>
        <a:xfrm>
          <a:off x="8201025" y="7200900"/>
          <a:ext cx="371475" cy="0"/>
          <a:chOff x="862" y="229"/>
          <a:chExt cx="39" cy="32"/>
        </a:xfrm>
        <a:solidFill>
          <a:srgbClr val="FFFFFF"/>
        </a:solidFill>
      </xdr:grpSpPr>
      <xdr:sp>
        <xdr:nvSpPr>
          <xdr:cNvPr id="20" name="Text Box 20"/>
          <xdr:cNvSpPr txBox="1">
            <a:spLocks noChangeArrowheads="1"/>
          </xdr:cNvSpPr>
        </xdr:nvSpPr>
        <xdr:spPr>
          <a:xfrm>
            <a:off x="862" y="1533525"/>
            <a:ext cx="2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  <xdr:sp>
        <xdr:nvSpPr>
          <xdr:cNvPr id="21" name="Text Box 21"/>
          <xdr:cNvSpPr txBox="1">
            <a:spLocks noChangeArrowheads="1"/>
          </xdr:cNvSpPr>
        </xdr:nvSpPr>
        <xdr:spPr>
          <a:xfrm>
            <a:off x="862" y="1533525"/>
            <a:ext cx="1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</xdr:grpSp>
    <xdr:clientData/>
  </xdr:twoCellAnchor>
  <xdr:twoCellAnchor>
    <xdr:from>
      <xdr:col>21</xdr:col>
      <xdr:colOff>47625</xdr:colOff>
      <xdr:row>43</xdr:row>
      <xdr:rowOff>0</xdr:rowOff>
    </xdr:from>
    <xdr:to>
      <xdr:col>22</xdr:col>
      <xdr:colOff>171450</xdr:colOff>
      <xdr:row>43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8201025" y="7200900"/>
          <a:ext cx="371475" cy="0"/>
          <a:chOff x="862" y="229"/>
          <a:chExt cx="39" cy="32"/>
        </a:xfrm>
        <a:solidFill>
          <a:srgbClr val="FFFFFF"/>
        </a:solidFill>
      </xdr:grpSpPr>
      <xdr:sp>
        <xdr:nvSpPr>
          <xdr:cNvPr id="23" name="Text Box 23"/>
          <xdr:cNvSpPr txBox="1">
            <a:spLocks noChangeArrowheads="1"/>
          </xdr:cNvSpPr>
        </xdr:nvSpPr>
        <xdr:spPr>
          <a:xfrm>
            <a:off x="862" y="1533525"/>
            <a:ext cx="2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  <xdr:sp>
        <xdr:nvSpPr>
          <xdr:cNvPr id="24" name="Text Box 24"/>
          <xdr:cNvSpPr txBox="1">
            <a:spLocks noChangeArrowheads="1"/>
          </xdr:cNvSpPr>
        </xdr:nvSpPr>
        <xdr:spPr>
          <a:xfrm>
            <a:off x="862" y="1533525"/>
            <a:ext cx="1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</xdr:grpSp>
    <xdr:clientData/>
  </xdr:twoCellAnchor>
  <xdr:twoCellAnchor>
    <xdr:from>
      <xdr:col>21</xdr:col>
      <xdr:colOff>47625</xdr:colOff>
      <xdr:row>43</xdr:row>
      <xdr:rowOff>0</xdr:rowOff>
    </xdr:from>
    <xdr:to>
      <xdr:col>22</xdr:col>
      <xdr:colOff>171450</xdr:colOff>
      <xdr:row>43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8201025" y="7200900"/>
          <a:ext cx="371475" cy="0"/>
          <a:chOff x="862" y="229"/>
          <a:chExt cx="39" cy="32"/>
        </a:xfrm>
        <a:solidFill>
          <a:srgbClr val="FFFFFF"/>
        </a:solidFill>
      </xdr:grpSpPr>
      <xdr:sp>
        <xdr:nvSpPr>
          <xdr:cNvPr id="26" name="Text Box 26"/>
          <xdr:cNvSpPr txBox="1">
            <a:spLocks noChangeArrowheads="1"/>
          </xdr:cNvSpPr>
        </xdr:nvSpPr>
        <xdr:spPr>
          <a:xfrm>
            <a:off x="862" y="1533525"/>
            <a:ext cx="2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  <xdr:sp>
        <xdr:nvSpPr>
          <xdr:cNvPr id="27" name="Text Box 27"/>
          <xdr:cNvSpPr txBox="1">
            <a:spLocks noChangeArrowheads="1"/>
          </xdr:cNvSpPr>
        </xdr:nvSpPr>
        <xdr:spPr>
          <a:xfrm>
            <a:off x="862" y="1533525"/>
            <a:ext cx="1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</xdr:grpSp>
    <xdr:clientData/>
  </xdr:twoCellAnchor>
  <xdr:twoCellAnchor>
    <xdr:from>
      <xdr:col>21</xdr:col>
      <xdr:colOff>47625</xdr:colOff>
      <xdr:row>43</xdr:row>
      <xdr:rowOff>0</xdr:rowOff>
    </xdr:from>
    <xdr:to>
      <xdr:col>22</xdr:col>
      <xdr:colOff>171450</xdr:colOff>
      <xdr:row>43</xdr:row>
      <xdr:rowOff>0</xdr:rowOff>
    </xdr:to>
    <xdr:grpSp>
      <xdr:nvGrpSpPr>
        <xdr:cNvPr id="28" name="Group 28"/>
        <xdr:cNvGrpSpPr>
          <a:grpSpLocks/>
        </xdr:cNvGrpSpPr>
      </xdr:nvGrpSpPr>
      <xdr:grpSpPr>
        <a:xfrm>
          <a:off x="8201025" y="7200900"/>
          <a:ext cx="371475" cy="0"/>
          <a:chOff x="862" y="229"/>
          <a:chExt cx="39" cy="32"/>
        </a:xfrm>
        <a:solidFill>
          <a:srgbClr val="FFFFFF"/>
        </a:solidFill>
      </xdr:grpSpPr>
      <xdr:sp>
        <xdr:nvSpPr>
          <xdr:cNvPr id="29" name="Text Box 29"/>
          <xdr:cNvSpPr txBox="1">
            <a:spLocks noChangeArrowheads="1"/>
          </xdr:cNvSpPr>
        </xdr:nvSpPr>
        <xdr:spPr>
          <a:xfrm>
            <a:off x="862" y="1533525"/>
            <a:ext cx="2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  <xdr:sp>
        <xdr:nvSpPr>
          <xdr:cNvPr id="30" name="Text Box 30"/>
          <xdr:cNvSpPr txBox="1">
            <a:spLocks noChangeArrowheads="1"/>
          </xdr:cNvSpPr>
        </xdr:nvSpPr>
        <xdr:spPr>
          <a:xfrm>
            <a:off x="862" y="1533525"/>
            <a:ext cx="1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114300</xdr:colOff>
      <xdr:row>35</xdr:row>
      <xdr:rowOff>0</xdr:rowOff>
    </xdr:to>
    <xdr:pic>
      <xdr:nvPicPr>
        <xdr:cNvPr id="31" name="Picture 2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20050" cy="566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6:BR229"/>
  <sheetViews>
    <sheetView tabSelected="1" view="pageBreakPreview" zoomScale="85" zoomScaleNormal="67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6.421875" style="16" customWidth="1"/>
    <col min="2" max="2" width="13.8515625" style="15" customWidth="1"/>
    <col min="3" max="3" width="25.7109375" style="14" customWidth="1"/>
    <col min="4" max="4" width="12.00390625" style="15" customWidth="1"/>
    <col min="5" max="5" width="4.8515625" style="15" customWidth="1"/>
    <col min="6" max="7" width="3.7109375" style="15" customWidth="1"/>
    <col min="8" max="10" width="3.7109375" style="21" customWidth="1"/>
    <col min="11" max="56" width="3.7109375" style="15" customWidth="1"/>
    <col min="57" max="57" width="18.57421875" style="15" customWidth="1"/>
    <col min="58" max="70" width="9.140625" style="15" customWidth="1"/>
    <col min="71" max="16384" width="9.140625" style="16" customWidth="1"/>
  </cols>
  <sheetData>
    <row r="36" spans="1:56" s="14" customFormat="1" ht="12.75" customHeight="1">
      <c r="A36" s="114" t="s">
        <v>55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36" s="14" customFormat="1" ht="12.75" customHeight="1">
      <c r="A37" s="114" t="s">
        <v>56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"/>
    </row>
    <row r="39" spans="1:57" ht="16.5" customHeight="1">
      <c r="A39" s="117" t="s">
        <v>0</v>
      </c>
      <c r="B39" s="124" t="s">
        <v>22</v>
      </c>
      <c r="C39" s="124" t="s">
        <v>1</v>
      </c>
      <c r="D39" s="117" t="s">
        <v>2</v>
      </c>
      <c r="E39" s="120" t="s">
        <v>3</v>
      </c>
      <c r="F39" s="120"/>
      <c r="G39" s="120"/>
      <c r="H39" s="120"/>
      <c r="I39" s="120"/>
      <c r="J39" s="121" t="s">
        <v>4</v>
      </c>
      <c r="K39" s="122"/>
      <c r="L39" s="122"/>
      <c r="M39" s="123"/>
      <c r="N39" s="120" t="s">
        <v>5</v>
      </c>
      <c r="O39" s="120"/>
      <c r="P39" s="120"/>
      <c r="Q39" s="120"/>
      <c r="R39" s="120" t="s">
        <v>6</v>
      </c>
      <c r="S39" s="120"/>
      <c r="T39" s="120"/>
      <c r="U39" s="120"/>
      <c r="V39" s="120"/>
      <c r="W39" s="121" t="s">
        <v>7</v>
      </c>
      <c r="X39" s="122"/>
      <c r="Y39" s="122"/>
      <c r="Z39" s="123"/>
      <c r="AA39" s="121" t="s">
        <v>8</v>
      </c>
      <c r="AB39" s="122"/>
      <c r="AC39" s="122"/>
      <c r="AD39" s="123"/>
      <c r="AE39" s="121" t="s">
        <v>9</v>
      </c>
      <c r="AF39" s="122"/>
      <c r="AG39" s="122"/>
      <c r="AH39" s="122"/>
      <c r="AI39" s="123"/>
      <c r="AJ39" s="121" t="s">
        <v>10</v>
      </c>
      <c r="AK39" s="122"/>
      <c r="AL39" s="122"/>
      <c r="AM39" s="123"/>
      <c r="AN39" s="121" t="s">
        <v>11</v>
      </c>
      <c r="AO39" s="122"/>
      <c r="AP39" s="122"/>
      <c r="AQ39" s="123"/>
      <c r="AR39" s="121" t="s">
        <v>12</v>
      </c>
      <c r="AS39" s="122"/>
      <c r="AT39" s="122"/>
      <c r="AU39" s="122"/>
      <c r="AV39" s="123"/>
      <c r="AW39" s="121" t="s">
        <v>13</v>
      </c>
      <c r="AX39" s="122"/>
      <c r="AY39" s="122"/>
      <c r="AZ39" s="123"/>
      <c r="BA39" s="120" t="s">
        <v>14</v>
      </c>
      <c r="BB39" s="120"/>
      <c r="BC39" s="120"/>
      <c r="BD39" s="120"/>
      <c r="BE39" s="140" t="s">
        <v>15</v>
      </c>
    </row>
    <row r="40" spans="1:63" ht="16.5" customHeight="1">
      <c r="A40" s="118"/>
      <c r="B40" s="125"/>
      <c r="C40" s="125"/>
      <c r="D40" s="118"/>
      <c r="E40" s="5">
        <v>1</v>
      </c>
      <c r="F40" s="5">
        <v>8</v>
      </c>
      <c r="G40" s="5">
        <v>15</v>
      </c>
      <c r="H40" s="5">
        <v>22</v>
      </c>
      <c r="I40" s="5">
        <v>29</v>
      </c>
      <c r="J40" s="5">
        <v>6</v>
      </c>
      <c r="K40" s="5">
        <v>13</v>
      </c>
      <c r="L40" s="5">
        <v>20</v>
      </c>
      <c r="M40" s="5">
        <v>27</v>
      </c>
      <c r="N40" s="5">
        <v>3</v>
      </c>
      <c r="O40" s="5">
        <v>10</v>
      </c>
      <c r="P40" s="5">
        <v>17</v>
      </c>
      <c r="Q40" s="5">
        <v>24</v>
      </c>
      <c r="R40" s="5">
        <v>1</v>
      </c>
      <c r="S40" s="5">
        <v>8</v>
      </c>
      <c r="T40" s="5">
        <v>15</v>
      </c>
      <c r="U40" s="5">
        <v>22</v>
      </c>
      <c r="V40" s="5">
        <v>29</v>
      </c>
      <c r="W40" s="5">
        <v>5</v>
      </c>
      <c r="X40" s="5">
        <v>12</v>
      </c>
      <c r="Y40" s="5">
        <v>19</v>
      </c>
      <c r="Z40" s="5">
        <v>26</v>
      </c>
      <c r="AA40" s="5">
        <v>2</v>
      </c>
      <c r="AB40" s="5">
        <v>9</v>
      </c>
      <c r="AC40" s="5">
        <v>16</v>
      </c>
      <c r="AD40" s="5">
        <v>23</v>
      </c>
      <c r="AE40" s="5">
        <v>2</v>
      </c>
      <c r="AF40" s="5">
        <v>9</v>
      </c>
      <c r="AG40" s="5">
        <v>16</v>
      </c>
      <c r="AH40" s="5">
        <v>23</v>
      </c>
      <c r="AI40" s="5">
        <v>30</v>
      </c>
      <c r="AJ40" s="5">
        <v>6</v>
      </c>
      <c r="AK40" s="5">
        <v>13</v>
      </c>
      <c r="AL40" s="5">
        <v>20</v>
      </c>
      <c r="AM40" s="5">
        <v>27</v>
      </c>
      <c r="AN40" s="5">
        <v>4</v>
      </c>
      <c r="AO40" s="5">
        <v>11</v>
      </c>
      <c r="AP40" s="5">
        <v>18</v>
      </c>
      <c r="AQ40" s="5">
        <v>25</v>
      </c>
      <c r="AR40" s="5">
        <v>1</v>
      </c>
      <c r="AS40" s="5">
        <v>8</v>
      </c>
      <c r="AT40" s="5">
        <v>9</v>
      </c>
      <c r="AU40" s="5">
        <v>22</v>
      </c>
      <c r="AV40" s="5">
        <v>29</v>
      </c>
      <c r="AW40" s="5">
        <v>6</v>
      </c>
      <c r="AX40" s="5">
        <v>13</v>
      </c>
      <c r="AY40" s="5">
        <v>20</v>
      </c>
      <c r="AZ40" s="5">
        <v>27</v>
      </c>
      <c r="BA40" s="5">
        <v>3</v>
      </c>
      <c r="BB40" s="5">
        <v>10</v>
      </c>
      <c r="BC40" s="5">
        <v>17</v>
      </c>
      <c r="BD40" s="5">
        <v>24</v>
      </c>
      <c r="BE40" s="140"/>
      <c r="BK40" s="17"/>
    </row>
    <row r="41" spans="1:57" ht="16.5" customHeight="1">
      <c r="A41" s="118"/>
      <c r="B41" s="125"/>
      <c r="C41" s="125"/>
      <c r="D41" s="118"/>
      <c r="E41" s="6">
        <v>7</v>
      </c>
      <c r="F41" s="6">
        <v>14</v>
      </c>
      <c r="G41" s="6">
        <v>21</v>
      </c>
      <c r="H41" s="6">
        <v>28</v>
      </c>
      <c r="I41" s="6">
        <v>5</v>
      </c>
      <c r="J41" s="6">
        <v>12</v>
      </c>
      <c r="K41" s="6">
        <v>19</v>
      </c>
      <c r="L41" s="6">
        <v>26</v>
      </c>
      <c r="M41" s="6">
        <v>2</v>
      </c>
      <c r="N41" s="6">
        <v>9</v>
      </c>
      <c r="O41" s="6">
        <v>16</v>
      </c>
      <c r="P41" s="6">
        <v>23</v>
      </c>
      <c r="Q41" s="6">
        <v>30</v>
      </c>
      <c r="R41" s="6">
        <v>7</v>
      </c>
      <c r="S41" s="6">
        <v>14</v>
      </c>
      <c r="T41" s="6">
        <v>21</v>
      </c>
      <c r="U41" s="6">
        <v>28</v>
      </c>
      <c r="V41" s="6">
        <v>4</v>
      </c>
      <c r="W41" s="6">
        <v>11</v>
      </c>
      <c r="X41" s="6">
        <v>18</v>
      </c>
      <c r="Y41" s="6">
        <v>25</v>
      </c>
      <c r="Z41" s="6">
        <v>1</v>
      </c>
      <c r="AA41" s="6">
        <v>8</v>
      </c>
      <c r="AB41" s="6">
        <v>15</v>
      </c>
      <c r="AC41" s="6">
        <v>22</v>
      </c>
      <c r="AD41" s="6">
        <v>1</v>
      </c>
      <c r="AE41" s="6">
        <v>8</v>
      </c>
      <c r="AF41" s="6">
        <v>15</v>
      </c>
      <c r="AG41" s="6">
        <v>22</v>
      </c>
      <c r="AH41" s="6">
        <v>29</v>
      </c>
      <c r="AI41" s="6">
        <v>5</v>
      </c>
      <c r="AJ41" s="6">
        <v>12</v>
      </c>
      <c r="AK41" s="6">
        <v>19</v>
      </c>
      <c r="AL41" s="6">
        <v>26</v>
      </c>
      <c r="AM41" s="6">
        <v>3</v>
      </c>
      <c r="AN41" s="6">
        <v>10</v>
      </c>
      <c r="AO41" s="6">
        <v>17</v>
      </c>
      <c r="AP41" s="6">
        <v>24</v>
      </c>
      <c r="AQ41" s="6">
        <v>31</v>
      </c>
      <c r="AR41" s="6">
        <v>7</v>
      </c>
      <c r="AS41" s="6">
        <v>14</v>
      </c>
      <c r="AT41" s="6">
        <v>21</v>
      </c>
      <c r="AU41" s="6">
        <v>28</v>
      </c>
      <c r="AV41" s="6">
        <v>5</v>
      </c>
      <c r="AW41" s="6">
        <v>12</v>
      </c>
      <c r="AX41" s="6">
        <v>19</v>
      </c>
      <c r="AY41" s="6">
        <v>26</v>
      </c>
      <c r="AZ41" s="6">
        <v>2</v>
      </c>
      <c r="BA41" s="6">
        <v>9</v>
      </c>
      <c r="BB41" s="6">
        <v>16</v>
      </c>
      <c r="BC41" s="6">
        <v>23</v>
      </c>
      <c r="BD41" s="6">
        <v>31</v>
      </c>
      <c r="BE41" s="140"/>
    </row>
    <row r="42" spans="1:57" ht="16.5" customHeight="1">
      <c r="A42" s="118"/>
      <c r="B42" s="125"/>
      <c r="C42" s="125"/>
      <c r="D42" s="118"/>
      <c r="E42" s="141" t="s">
        <v>16</v>
      </c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3"/>
      <c r="BE42" s="140"/>
    </row>
    <row r="43" spans="1:57" ht="16.5" customHeight="1">
      <c r="A43" s="119"/>
      <c r="B43" s="126"/>
      <c r="C43" s="126"/>
      <c r="D43" s="119"/>
      <c r="E43" s="7">
        <v>1</v>
      </c>
      <c r="F43" s="7">
        <f aca="true" t="shared" si="0" ref="F43:AK43">E43+1</f>
        <v>2</v>
      </c>
      <c r="G43" s="7">
        <f t="shared" si="0"/>
        <v>3</v>
      </c>
      <c r="H43" s="7">
        <f t="shared" si="0"/>
        <v>4</v>
      </c>
      <c r="I43" s="7">
        <f t="shared" si="0"/>
        <v>5</v>
      </c>
      <c r="J43" s="7">
        <f t="shared" si="0"/>
        <v>6</v>
      </c>
      <c r="K43" s="7">
        <f t="shared" si="0"/>
        <v>7</v>
      </c>
      <c r="L43" s="7">
        <f t="shared" si="0"/>
        <v>8</v>
      </c>
      <c r="M43" s="7">
        <f t="shared" si="0"/>
        <v>9</v>
      </c>
      <c r="N43" s="7">
        <f t="shared" si="0"/>
        <v>10</v>
      </c>
      <c r="O43" s="7">
        <f t="shared" si="0"/>
        <v>11</v>
      </c>
      <c r="P43" s="7">
        <f t="shared" si="0"/>
        <v>12</v>
      </c>
      <c r="Q43" s="7">
        <f t="shared" si="0"/>
        <v>13</v>
      </c>
      <c r="R43" s="7">
        <f t="shared" si="0"/>
        <v>14</v>
      </c>
      <c r="S43" s="7">
        <f t="shared" si="0"/>
        <v>15</v>
      </c>
      <c r="T43" s="7">
        <f t="shared" si="0"/>
        <v>16</v>
      </c>
      <c r="U43" s="7">
        <f t="shared" si="0"/>
        <v>17</v>
      </c>
      <c r="V43" s="7">
        <f t="shared" si="0"/>
        <v>18</v>
      </c>
      <c r="W43" s="7">
        <f t="shared" si="0"/>
        <v>19</v>
      </c>
      <c r="X43" s="7">
        <f t="shared" si="0"/>
        <v>20</v>
      </c>
      <c r="Y43" s="7">
        <f>X43+1</f>
        <v>21</v>
      </c>
      <c r="Z43" s="7">
        <f>Y43+1</f>
        <v>22</v>
      </c>
      <c r="AA43" s="7">
        <f>Z43+1</f>
        <v>23</v>
      </c>
      <c r="AB43" s="7">
        <f t="shared" si="0"/>
        <v>24</v>
      </c>
      <c r="AC43" s="7">
        <f t="shared" si="0"/>
        <v>25</v>
      </c>
      <c r="AD43" s="7">
        <f t="shared" si="0"/>
        <v>26</v>
      </c>
      <c r="AE43" s="7">
        <f t="shared" si="0"/>
        <v>27</v>
      </c>
      <c r="AF43" s="7">
        <f t="shared" si="0"/>
        <v>28</v>
      </c>
      <c r="AG43" s="7">
        <f t="shared" si="0"/>
        <v>29</v>
      </c>
      <c r="AH43" s="7">
        <f t="shared" si="0"/>
        <v>30</v>
      </c>
      <c r="AI43" s="7">
        <f t="shared" si="0"/>
        <v>31</v>
      </c>
      <c r="AJ43" s="7">
        <f t="shared" si="0"/>
        <v>32</v>
      </c>
      <c r="AK43" s="7">
        <f t="shared" si="0"/>
        <v>33</v>
      </c>
      <c r="AL43" s="7">
        <f aca="true" t="shared" si="1" ref="AL43:BD43">AK43+1</f>
        <v>34</v>
      </c>
      <c r="AM43" s="7">
        <f t="shared" si="1"/>
        <v>35</v>
      </c>
      <c r="AN43" s="7">
        <f t="shared" si="1"/>
        <v>36</v>
      </c>
      <c r="AO43" s="7">
        <f t="shared" si="1"/>
        <v>37</v>
      </c>
      <c r="AP43" s="7">
        <f t="shared" si="1"/>
        <v>38</v>
      </c>
      <c r="AQ43" s="7">
        <f t="shared" si="1"/>
        <v>39</v>
      </c>
      <c r="AR43" s="7">
        <f t="shared" si="1"/>
        <v>40</v>
      </c>
      <c r="AS43" s="7">
        <f t="shared" si="1"/>
        <v>41</v>
      </c>
      <c r="AT43" s="7">
        <f t="shared" si="1"/>
        <v>42</v>
      </c>
      <c r="AU43" s="7">
        <f t="shared" si="1"/>
        <v>43</v>
      </c>
      <c r="AV43" s="7">
        <f>AU43+1</f>
        <v>44</v>
      </c>
      <c r="AW43" s="7">
        <f>AV43+1</f>
        <v>45</v>
      </c>
      <c r="AX43" s="7">
        <f t="shared" si="1"/>
        <v>46</v>
      </c>
      <c r="AY43" s="7">
        <f t="shared" si="1"/>
        <v>47</v>
      </c>
      <c r="AZ43" s="7">
        <f t="shared" si="1"/>
        <v>48</v>
      </c>
      <c r="BA43" s="7">
        <f t="shared" si="1"/>
        <v>49</v>
      </c>
      <c r="BB43" s="7">
        <f t="shared" si="1"/>
        <v>50</v>
      </c>
      <c r="BC43" s="7">
        <f t="shared" si="1"/>
        <v>51</v>
      </c>
      <c r="BD43" s="7">
        <f t="shared" si="1"/>
        <v>52</v>
      </c>
      <c r="BE43" s="140"/>
    </row>
    <row r="44" spans="1:57" ht="16.5" customHeight="1">
      <c r="A44" s="144" t="s">
        <v>41</v>
      </c>
      <c r="B44" s="100" t="s">
        <v>47</v>
      </c>
      <c r="C44" s="108" t="s">
        <v>34</v>
      </c>
      <c r="D44" s="18" t="s">
        <v>17</v>
      </c>
      <c r="E44" s="8">
        <v>2</v>
      </c>
      <c r="F44" s="4">
        <v>2</v>
      </c>
      <c r="G44" s="4">
        <v>2</v>
      </c>
      <c r="H44" s="4">
        <v>2</v>
      </c>
      <c r="I44" s="4">
        <v>2</v>
      </c>
      <c r="J44" s="4">
        <v>2</v>
      </c>
      <c r="K44" s="4">
        <v>2</v>
      </c>
      <c r="L44" s="4">
        <v>2</v>
      </c>
      <c r="M44" s="4">
        <v>2</v>
      </c>
      <c r="N44" s="4">
        <v>2</v>
      </c>
      <c r="O44" s="4">
        <v>2</v>
      </c>
      <c r="P44" s="4">
        <v>2</v>
      </c>
      <c r="Q44" s="4">
        <v>2</v>
      </c>
      <c r="R44" s="4">
        <v>2</v>
      </c>
      <c r="S44" s="4">
        <v>2</v>
      </c>
      <c r="T44" s="4">
        <v>2</v>
      </c>
      <c r="U44" s="4">
        <v>2</v>
      </c>
      <c r="V44" s="97" t="s">
        <v>18</v>
      </c>
      <c r="W44" s="97" t="s">
        <v>18</v>
      </c>
      <c r="X44" s="4">
        <v>2</v>
      </c>
      <c r="Y44" s="4">
        <v>2</v>
      </c>
      <c r="Z44" s="4">
        <v>2</v>
      </c>
      <c r="AA44" s="4">
        <v>2</v>
      </c>
      <c r="AB44" s="4">
        <v>2</v>
      </c>
      <c r="AC44" s="4">
        <v>2</v>
      </c>
      <c r="AD44" s="4">
        <v>2</v>
      </c>
      <c r="AE44" s="4">
        <v>2</v>
      </c>
      <c r="AF44" s="4">
        <v>2</v>
      </c>
      <c r="AG44" s="4">
        <v>2</v>
      </c>
      <c r="AH44" s="4">
        <v>2</v>
      </c>
      <c r="AI44" s="97" t="s">
        <v>18</v>
      </c>
      <c r="AJ44" s="4">
        <v>2</v>
      </c>
      <c r="AK44" s="4">
        <v>2</v>
      </c>
      <c r="AL44" s="4">
        <v>2</v>
      </c>
      <c r="AM44" s="4">
        <v>2</v>
      </c>
      <c r="AN44" s="4">
        <v>2</v>
      </c>
      <c r="AO44" s="4">
        <v>2</v>
      </c>
      <c r="AP44" s="4">
        <v>2</v>
      </c>
      <c r="AQ44" s="4">
        <v>2</v>
      </c>
      <c r="AR44" s="4">
        <v>2</v>
      </c>
      <c r="AS44" s="4">
        <v>2</v>
      </c>
      <c r="AT44" s="66">
        <v>2</v>
      </c>
      <c r="AU44" s="66"/>
      <c r="AV44" s="66"/>
      <c r="AW44" s="97" t="s">
        <v>18</v>
      </c>
      <c r="AX44" s="97" t="s">
        <v>18</v>
      </c>
      <c r="AY44" s="97" t="s">
        <v>18</v>
      </c>
      <c r="AZ44" s="97" t="s">
        <v>18</v>
      </c>
      <c r="BA44" s="97" t="s">
        <v>18</v>
      </c>
      <c r="BB44" s="97" t="s">
        <v>18</v>
      </c>
      <c r="BC44" s="97" t="s">
        <v>18</v>
      </c>
      <c r="BD44" s="104" t="s">
        <v>18</v>
      </c>
      <c r="BE44" s="19">
        <f aca="true" t="shared" si="2" ref="BE44:BE52">SUM(E44:BD44)</f>
        <v>78</v>
      </c>
    </row>
    <row r="45" spans="1:57" ht="16.5" customHeight="1">
      <c r="A45" s="118"/>
      <c r="B45" s="101"/>
      <c r="C45" s="109"/>
      <c r="D45" s="41" t="s">
        <v>21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99"/>
      <c r="W45" s="99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99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99"/>
      <c r="AX45" s="99"/>
      <c r="AY45" s="99"/>
      <c r="AZ45" s="99"/>
      <c r="BA45" s="99"/>
      <c r="BB45" s="99"/>
      <c r="BC45" s="99"/>
      <c r="BD45" s="106"/>
      <c r="BE45" s="55">
        <f t="shared" si="2"/>
        <v>0</v>
      </c>
    </row>
    <row r="46" spans="1:57" ht="16.5" customHeight="1">
      <c r="A46" s="118"/>
      <c r="B46" s="101"/>
      <c r="C46" s="109"/>
      <c r="D46" s="41" t="s">
        <v>53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99"/>
      <c r="W46" s="99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99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>
        <v>5</v>
      </c>
      <c r="AU46" s="48"/>
      <c r="AV46" s="48"/>
      <c r="AW46" s="99"/>
      <c r="AX46" s="99"/>
      <c r="AY46" s="99"/>
      <c r="AZ46" s="99"/>
      <c r="BA46" s="99"/>
      <c r="BB46" s="99"/>
      <c r="BC46" s="99"/>
      <c r="BD46" s="106"/>
      <c r="BE46" s="55">
        <f t="shared" si="2"/>
        <v>5</v>
      </c>
    </row>
    <row r="47" spans="1:57" ht="16.5" customHeight="1">
      <c r="A47" s="118"/>
      <c r="B47" s="107"/>
      <c r="C47" s="110"/>
      <c r="D47" s="41" t="s">
        <v>54</v>
      </c>
      <c r="E47" s="42"/>
      <c r="F47" s="42"/>
      <c r="G47" s="42"/>
      <c r="H47" s="42"/>
      <c r="I47" s="42"/>
      <c r="J47" s="42"/>
      <c r="K47" s="42"/>
      <c r="L47" s="42"/>
      <c r="M47" s="43"/>
      <c r="N47" s="42"/>
      <c r="O47" s="42"/>
      <c r="P47" s="42"/>
      <c r="Q47" s="42"/>
      <c r="R47" s="42"/>
      <c r="S47" s="42"/>
      <c r="T47" s="42"/>
      <c r="U47" s="42"/>
      <c r="V47" s="98"/>
      <c r="W47" s="98"/>
      <c r="X47" s="48"/>
      <c r="Y47" s="48"/>
      <c r="Z47" s="42"/>
      <c r="AA47" s="49"/>
      <c r="AB47" s="42"/>
      <c r="AC47" s="42"/>
      <c r="AD47" s="42"/>
      <c r="AE47" s="42"/>
      <c r="AF47" s="42"/>
      <c r="AG47" s="42"/>
      <c r="AH47" s="42"/>
      <c r="AI47" s="98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88">
        <v>6</v>
      </c>
      <c r="AU47" s="42"/>
      <c r="AV47" s="42"/>
      <c r="AW47" s="98"/>
      <c r="AX47" s="98"/>
      <c r="AY47" s="98"/>
      <c r="AZ47" s="98"/>
      <c r="BA47" s="98"/>
      <c r="BB47" s="98"/>
      <c r="BC47" s="98"/>
      <c r="BD47" s="105"/>
      <c r="BE47" s="55">
        <f t="shared" si="2"/>
        <v>6</v>
      </c>
    </row>
    <row r="48" spans="1:57" ht="16.5" customHeight="1">
      <c r="A48" s="118"/>
      <c r="B48" s="100" t="s">
        <v>48</v>
      </c>
      <c r="C48" s="102" t="s">
        <v>35</v>
      </c>
      <c r="D48" s="18" t="s">
        <v>17</v>
      </c>
      <c r="E48" s="8">
        <v>2</v>
      </c>
      <c r="F48" s="4">
        <v>2</v>
      </c>
      <c r="G48" s="4">
        <v>2</v>
      </c>
      <c r="H48" s="4">
        <v>2</v>
      </c>
      <c r="I48" s="4">
        <v>2</v>
      </c>
      <c r="J48" s="4">
        <v>2</v>
      </c>
      <c r="K48" s="4">
        <v>2</v>
      </c>
      <c r="L48" s="4">
        <v>2</v>
      </c>
      <c r="M48" s="4">
        <v>2</v>
      </c>
      <c r="N48" s="4">
        <v>2</v>
      </c>
      <c r="O48" s="4">
        <v>2</v>
      </c>
      <c r="P48" s="4">
        <v>2</v>
      </c>
      <c r="Q48" s="4">
        <v>2</v>
      </c>
      <c r="R48" s="4">
        <v>2</v>
      </c>
      <c r="S48" s="4">
        <v>2</v>
      </c>
      <c r="T48" s="4">
        <v>2</v>
      </c>
      <c r="U48" s="4">
        <v>3</v>
      </c>
      <c r="V48" s="97" t="s">
        <v>18</v>
      </c>
      <c r="W48" s="97" t="s">
        <v>18</v>
      </c>
      <c r="X48" s="4">
        <v>3</v>
      </c>
      <c r="Y48" s="4">
        <v>3</v>
      </c>
      <c r="Z48" s="4">
        <v>3</v>
      </c>
      <c r="AA48" s="4">
        <v>3</v>
      </c>
      <c r="AB48" s="4">
        <v>3</v>
      </c>
      <c r="AC48" s="4">
        <v>3</v>
      </c>
      <c r="AD48" s="4">
        <v>3</v>
      </c>
      <c r="AE48" s="9">
        <v>3</v>
      </c>
      <c r="AF48" s="9">
        <v>3</v>
      </c>
      <c r="AG48" s="9">
        <v>3</v>
      </c>
      <c r="AH48" s="9">
        <v>3</v>
      </c>
      <c r="AI48" s="97" t="s">
        <v>18</v>
      </c>
      <c r="AJ48" s="9">
        <v>3</v>
      </c>
      <c r="AK48" s="9">
        <v>3</v>
      </c>
      <c r="AL48" s="9">
        <v>3</v>
      </c>
      <c r="AM48" s="9">
        <v>3</v>
      </c>
      <c r="AN48" s="9">
        <v>3</v>
      </c>
      <c r="AO48" s="9">
        <v>3</v>
      </c>
      <c r="AP48" s="9">
        <v>4</v>
      </c>
      <c r="AQ48" s="9">
        <v>4</v>
      </c>
      <c r="AR48" s="9">
        <v>4</v>
      </c>
      <c r="AS48" s="68">
        <v>4</v>
      </c>
      <c r="AT48" s="68">
        <v>3</v>
      </c>
      <c r="AU48" s="68">
        <v>6</v>
      </c>
      <c r="AV48" s="67">
        <v>6</v>
      </c>
      <c r="AW48" s="97" t="s">
        <v>18</v>
      </c>
      <c r="AX48" s="97" t="s">
        <v>18</v>
      </c>
      <c r="AY48" s="97" t="s">
        <v>18</v>
      </c>
      <c r="AZ48" s="97" t="s">
        <v>18</v>
      </c>
      <c r="BA48" s="97" t="s">
        <v>18</v>
      </c>
      <c r="BB48" s="97" t="s">
        <v>18</v>
      </c>
      <c r="BC48" s="97" t="s">
        <v>18</v>
      </c>
      <c r="BD48" s="104" t="s">
        <v>18</v>
      </c>
      <c r="BE48" s="19">
        <f t="shared" si="2"/>
        <v>117</v>
      </c>
    </row>
    <row r="49" spans="1:57" ht="16.5" customHeight="1">
      <c r="A49" s="118"/>
      <c r="B49" s="101"/>
      <c r="C49" s="111"/>
      <c r="D49" s="41" t="s">
        <v>21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98"/>
      <c r="W49" s="98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98"/>
      <c r="AJ49" s="42"/>
      <c r="AK49" s="47"/>
      <c r="AL49" s="47"/>
      <c r="AM49" s="47"/>
      <c r="AN49" s="47"/>
      <c r="AO49" s="47"/>
      <c r="AP49" s="47"/>
      <c r="AQ49" s="47"/>
      <c r="AR49" s="45"/>
      <c r="AS49" s="45"/>
      <c r="AT49" s="47"/>
      <c r="AU49" s="47"/>
      <c r="AV49" s="47"/>
      <c r="AW49" s="98"/>
      <c r="AX49" s="98"/>
      <c r="AY49" s="98"/>
      <c r="AZ49" s="98"/>
      <c r="BA49" s="98"/>
      <c r="BB49" s="98"/>
      <c r="BC49" s="98"/>
      <c r="BD49" s="105"/>
      <c r="BE49" s="55">
        <f t="shared" si="2"/>
        <v>0</v>
      </c>
    </row>
    <row r="50" spans="1:57" ht="16.5" customHeight="1">
      <c r="A50" s="118"/>
      <c r="B50" s="100" t="s">
        <v>49</v>
      </c>
      <c r="C50" s="102" t="s">
        <v>36</v>
      </c>
      <c r="D50" s="18" t="s">
        <v>17</v>
      </c>
      <c r="E50" s="12">
        <v>3</v>
      </c>
      <c r="F50" s="8">
        <v>3</v>
      </c>
      <c r="G50" s="8">
        <v>3</v>
      </c>
      <c r="H50" s="8">
        <v>3</v>
      </c>
      <c r="I50" s="8">
        <v>3</v>
      </c>
      <c r="J50" s="8">
        <v>3</v>
      </c>
      <c r="K50" s="8">
        <v>3</v>
      </c>
      <c r="L50" s="8">
        <v>3</v>
      </c>
      <c r="M50" s="8">
        <v>3</v>
      </c>
      <c r="N50" s="20">
        <v>3</v>
      </c>
      <c r="O50" s="4">
        <v>3</v>
      </c>
      <c r="P50" s="8">
        <v>3</v>
      </c>
      <c r="Q50" s="8">
        <v>3</v>
      </c>
      <c r="R50" s="20">
        <v>3</v>
      </c>
      <c r="S50" s="8">
        <v>2</v>
      </c>
      <c r="T50" s="20">
        <v>2</v>
      </c>
      <c r="U50" s="20">
        <v>2</v>
      </c>
      <c r="V50" s="97" t="s">
        <v>18</v>
      </c>
      <c r="W50" s="97" t="s">
        <v>18</v>
      </c>
      <c r="X50" s="3">
        <v>3</v>
      </c>
      <c r="Y50" s="3">
        <v>3</v>
      </c>
      <c r="Z50" s="8">
        <v>3</v>
      </c>
      <c r="AA50" s="3">
        <v>3</v>
      </c>
      <c r="AB50" s="3">
        <v>3</v>
      </c>
      <c r="AC50" s="3">
        <v>3</v>
      </c>
      <c r="AD50" s="3">
        <v>3</v>
      </c>
      <c r="AE50" s="3">
        <v>3</v>
      </c>
      <c r="AF50" s="3">
        <v>3</v>
      </c>
      <c r="AG50" s="3">
        <v>3</v>
      </c>
      <c r="AH50" s="3">
        <v>3</v>
      </c>
      <c r="AI50" s="97" t="s">
        <v>18</v>
      </c>
      <c r="AJ50" s="3">
        <v>3</v>
      </c>
      <c r="AK50" s="3">
        <v>3</v>
      </c>
      <c r="AL50" s="3">
        <v>3</v>
      </c>
      <c r="AM50" s="3">
        <v>3</v>
      </c>
      <c r="AN50" s="89">
        <v>2</v>
      </c>
      <c r="AO50" s="64"/>
      <c r="AP50" s="8"/>
      <c r="AQ50" s="8"/>
      <c r="AR50" s="8"/>
      <c r="AS50" s="64"/>
      <c r="AT50" s="64"/>
      <c r="AU50" s="64"/>
      <c r="AV50" s="64"/>
      <c r="AW50" s="97" t="s">
        <v>18</v>
      </c>
      <c r="AX50" s="97" t="s">
        <v>18</v>
      </c>
      <c r="AY50" s="97" t="s">
        <v>18</v>
      </c>
      <c r="AZ50" s="97" t="s">
        <v>18</v>
      </c>
      <c r="BA50" s="97" t="s">
        <v>18</v>
      </c>
      <c r="BB50" s="97" t="s">
        <v>18</v>
      </c>
      <c r="BC50" s="97" t="s">
        <v>18</v>
      </c>
      <c r="BD50" s="104" t="s">
        <v>18</v>
      </c>
      <c r="BE50" s="19">
        <f t="shared" si="2"/>
        <v>95</v>
      </c>
    </row>
    <row r="51" spans="1:57" ht="16.5" customHeight="1">
      <c r="A51" s="118"/>
      <c r="B51" s="101"/>
      <c r="C51" s="103"/>
      <c r="D51" s="41" t="s">
        <v>21</v>
      </c>
      <c r="E51" s="44"/>
      <c r="F51" s="45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5"/>
      <c r="T51" s="47"/>
      <c r="U51" s="47"/>
      <c r="V51" s="98"/>
      <c r="W51" s="98"/>
      <c r="X51" s="51"/>
      <c r="Y51" s="51"/>
      <c r="Z51" s="45"/>
      <c r="AA51" s="52"/>
      <c r="AB51" s="42"/>
      <c r="AC51" s="42"/>
      <c r="AD51" s="42"/>
      <c r="AE51" s="42"/>
      <c r="AF51" s="42"/>
      <c r="AG51" s="42"/>
      <c r="AH51" s="42"/>
      <c r="AI51" s="98"/>
      <c r="AJ51" s="42"/>
      <c r="AK51" s="42"/>
      <c r="AL51" s="42"/>
      <c r="AM51" s="42"/>
      <c r="AN51" s="42"/>
      <c r="AO51" s="42"/>
      <c r="AP51" s="42"/>
      <c r="AQ51" s="45"/>
      <c r="AR51" s="45"/>
      <c r="AS51" s="45"/>
      <c r="AT51" s="53"/>
      <c r="AU51" s="53"/>
      <c r="AV51" s="53"/>
      <c r="AW51" s="98"/>
      <c r="AX51" s="98"/>
      <c r="AY51" s="98"/>
      <c r="AZ51" s="98"/>
      <c r="BA51" s="98"/>
      <c r="BB51" s="98"/>
      <c r="BC51" s="98"/>
      <c r="BD51" s="105"/>
      <c r="BE51" s="55">
        <f t="shared" si="2"/>
        <v>0</v>
      </c>
    </row>
    <row r="52" spans="1:57" ht="16.5" customHeight="1">
      <c r="A52" s="118"/>
      <c r="B52" s="100" t="s">
        <v>50</v>
      </c>
      <c r="C52" s="102" t="s">
        <v>43</v>
      </c>
      <c r="D52" s="18" t="s">
        <v>17</v>
      </c>
      <c r="E52" s="12">
        <v>6</v>
      </c>
      <c r="F52" s="8">
        <v>6</v>
      </c>
      <c r="G52" s="8">
        <v>6</v>
      </c>
      <c r="H52" s="8">
        <v>6</v>
      </c>
      <c r="I52" s="8">
        <v>6</v>
      </c>
      <c r="J52" s="8">
        <v>6</v>
      </c>
      <c r="K52" s="8">
        <v>6</v>
      </c>
      <c r="L52" s="8">
        <v>6</v>
      </c>
      <c r="M52" s="8">
        <v>6</v>
      </c>
      <c r="N52" s="8">
        <v>6</v>
      </c>
      <c r="O52" s="8">
        <v>6</v>
      </c>
      <c r="P52" s="8">
        <v>6</v>
      </c>
      <c r="Q52" s="8">
        <v>6</v>
      </c>
      <c r="R52" s="8">
        <v>6</v>
      </c>
      <c r="S52" s="8">
        <v>8</v>
      </c>
      <c r="T52" s="8">
        <v>8</v>
      </c>
      <c r="U52" s="20">
        <v>8</v>
      </c>
      <c r="V52" s="97" t="s">
        <v>18</v>
      </c>
      <c r="W52" s="97" t="s">
        <v>18</v>
      </c>
      <c r="X52" s="3">
        <v>6</v>
      </c>
      <c r="Y52" s="3">
        <v>6</v>
      </c>
      <c r="Z52" s="8">
        <v>6</v>
      </c>
      <c r="AA52" s="8">
        <v>6</v>
      </c>
      <c r="AB52" s="8">
        <v>6</v>
      </c>
      <c r="AC52" s="8">
        <v>6</v>
      </c>
      <c r="AD52" s="8">
        <v>6</v>
      </c>
      <c r="AE52" s="8">
        <v>6</v>
      </c>
      <c r="AF52" s="8">
        <v>6</v>
      </c>
      <c r="AG52" s="8">
        <v>6</v>
      </c>
      <c r="AH52" s="8">
        <v>6</v>
      </c>
      <c r="AI52" s="97" t="s">
        <v>18</v>
      </c>
      <c r="AJ52" s="8">
        <v>6</v>
      </c>
      <c r="AK52" s="8">
        <v>6</v>
      </c>
      <c r="AL52" s="8">
        <v>6</v>
      </c>
      <c r="AM52" s="8">
        <v>6</v>
      </c>
      <c r="AN52" s="8">
        <v>6</v>
      </c>
      <c r="AO52" s="8">
        <v>6</v>
      </c>
      <c r="AP52" s="8">
        <v>6</v>
      </c>
      <c r="AQ52" s="8">
        <v>6</v>
      </c>
      <c r="AR52" s="8">
        <v>6</v>
      </c>
      <c r="AS52" s="64">
        <v>6</v>
      </c>
      <c r="AT52" s="66"/>
      <c r="AU52" s="66"/>
      <c r="AV52" s="66"/>
      <c r="AW52" s="97" t="s">
        <v>18</v>
      </c>
      <c r="AX52" s="97" t="s">
        <v>18</v>
      </c>
      <c r="AY52" s="97" t="s">
        <v>18</v>
      </c>
      <c r="AZ52" s="97" t="s">
        <v>18</v>
      </c>
      <c r="BA52" s="97" t="s">
        <v>18</v>
      </c>
      <c r="BB52" s="97" t="s">
        <v>18</v>
      </c>
      <c r="BC52" s="97" t="s">
        <v>18</v>
      </c>
      <c r="BD52" s="104" t="s">
        <v>18</v>
      </c>
      <c r="BE52" s="19">
        <f t="shared" si="2"/>
        <v>234</v>
      </c>
    </row>
    <row r="53" spans="1:57" ht="16.5" customHeight="1">
      <c r="A53" s="118"/>
      <c r="B53" s="101"/>
      <c r="C53" s="111"/>
      <c r="D53" s="41" t="s">
        <v>21</v>
      </c>
      <c r="E53" s="75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76"/>
      <c r="U53" s="76"/>
      <c r="V53" s="99"/>
      <c r="W53" s="99"/>
      <c r="X53" s="82"/>
      <c r="Y53" s="82"/>
      <c r="Z53" s="42"/>
      <c r="AA53" s="49"/>
      <c r="AB53" s="42"/>
      <c r="AC53" s="42"/>
      <c r="AD53" s="42"/>
      <c r="AE53" s="42"/>
      <c r="AF53" s="42"/>
      <c r="AG53" s="42"/>
      <c r="AH53" s="42"/>
      <c r="AI53" s="99"/>
      <c r="AJ53" s="42"/>
      <c r="AK53" s="42"/>
      <c r="AL53" s="42"/>
      <c r="AM53" s="42"/>
      <c r="AN53" s="42"/>
      <c r="AO53" s="42"/>
      <c r="AP53" s="42"/>
      <c r="AQ53" s="42"/>
      <c r="AR53" s="45"/>
      <c r="AS53" s="45"/>
      <c r="AT53" s="45"/>
      <c r="AU53" s="45"/>
      <c r="AV53" s="45"/>
      <c r="AW53" s="99"/>
      <c r="AX53" s="99"/>
      <c r="AY53" s="99"/>
      <c r="AZ53" s="99"/>
      <c r="BA53" s="99"/>
      <c r="BB53" s="99"/>
      <c r="BC53" s="99"/>
      <c r="BD53" s="106"/>
      <c r="BE53" s="19"/>
    </row>
    <row r="54" spans="1:57" ht="16.5" customHeight="1">
      <c r="A54" s="118"/>
      <c r="B54" s="101"/>
      <c r="C54" s="111"/>
      <c r="D54" s="77" t="s">
        <v>53</v>
      </c>
      <c r="E54" s="78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80"/>
      <c r="U54" s="81"/>
      <c r="V54" s="151"/>
      <c r="W54" s="99"/>
      <c r="X54" s="83"/>
      <c r="Y54" s="83"/>
      <c r="Z54" s="79"/>
      <c r="AA54" s="84"/>
      <c r="AB54" s="79"/>
      <c r="AC54" s="79"/>
      <c r="AD54" s="79"/>
      <c r="AE54" s="79"/>
      <c r="AF54" s="79"/>
      <c r="AG54" s="79"/>
      <c r="AH54" s="79"/>
      <c r="AI54" s="99"/>
      <c r="AJ54" s="79"/>
      <c r="AK54" s="79"/>
      <c r="AL54" s="79"/>
      <c r="AM54" s="79"/>
      <c r="AN54" s="79"/>
      <c r="AO54" s="79"/>
      <c r="AP54" s="79"/>
      <c r="AQ54" s="85"/>
      <c r="AR54" s="45"/>
      <c r="AS54" s="45">
        <v>4</v>
      </c>
      <c r="AT54" s="45"/>
      <c r="AU54" s="45"/>
      <c r="AV54" s="45"/>
      <c r="AW54" s="99"/>
      <c r="AX54" s="99"/>
      <c r="AY54" s="99"/>
      <c r="AZ54" s="99"/>
      <c r="BA54" s="99"/>
      <c r="BB54" s="99"/>
      <c r="BC54" s="99"/>
      <c r="BD54" s="106"/>
      <c r="BE54" s="55">
        <f aca="true" t="shared" si="3" ref="BE54:BE63">SUM(E54:BD54)</f>
        <v>4</v>
      </c>
    </row>
    <row r="55" spans="1:57" ht="16.5" customHeight="1">
      <c r="A55" s="118"/>
      <c r="B55" s="101"/>
      <c r="C55" s="103"/>
      <c r="D55" s="41" t="s">
        <v>54</v>
      </c>
      <c r="E55" s="44"/>
      <c r="F55" s="45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5"/>
      <c r="T55" s="47"/>
      <c r="U55" s="47"/>
      <c r="V55" s="98"/>
      <c r="W55" s="98"/>
      <c r="X55" s="51"/>
      <c r="Y55" s="51"/>
      <c r="Z55" s="45"/>
      <c r="AA55" s="52"/>
      <c r="AB55" s="42"/>
      <c r="AC55" s="42"/>
      <c r="AD55" s="42"/>
      <c r="AE55" s="42"/>
      <c r="AF55" s="42"/>
      <c r="AG55" s="42"/>
      <c r="AH55" s="42"/>
      <c r="AI55" s="98"/>
      <c r="AJ55" s="42"/>
      <c r="AK55" s="42"/>
      <c r="AL55" s="42"/>
      <c r="AM55" s="42"/>
      <c r="AN55" s="42"/>
      <c r="AO55" s="42"/>
      <c r="AP55" s="42"/>
      <c r="AQ55" s="45"/>
      <c r="AR55" s="45"/>
      <c r="AS55" s="90">
        <v>6</v>
      </c>
      <c r="AT55" s="45"/>
      <c r="AU55" s="45"/>
      <c r="AV55" s="45"/>
      <c r="AW55" s="98"/>
      <c r="AX55" s="98"/>
      <c r="AY55" s="98"/>
      <c r="AZ55" s="98"/>
      <c r="BA55" s="98"/>
      <c r="BB55" s="98"/>
      <c r="BC55" s="98"/>
      <c r="BD55" s="105"/>
      <c r="BE55" s="55">
        <f t="shared" si="3"/>
        <v>6</v>
      </c>
    </row>
    <row r="56" spans="1:70" s="22" customFormat="1" ht="16.5" customHeight="1">
      <c r="A56" s="118"/>
      <c r="B56" s="100" t="s">
        <v>51</v>
      </c>
      <c r="C56" s="102" t="s">
        <v>37</v>
      </c>
      <c r="D56" s="18" t="s">
        <v>17</v>
      </c>
      <c r="E56" s="8">
        <v>3</v>
      </c>
      <c r="F56" s="4">
        <v>3</v>
      </c>
      <c r="G56" s="4">
        <v>3</v>
      </c>
      <c r="H56" s="4">
        <v>3</v>
      </c>
      <c r="I56" s="4">
        <v>3</v>
      </c>
      <c r="J56" s="4">
        <v>3</v>
      </c>
      <c r="K56" s="4">
        <v>3</v>
      </c>
      <c r="L56" s="4">
        <v>3</v>
      </c>
      <c r="M56" s="4">
        <v>2</v>
      </c>
      <c r="N56" s="4">
        <v>2</v>
      </c>
      <c r="O56" s="4">
        <v>2</v>
      </c>
      <c r="P56" s="4">
        <v>2</v>
      </c>
      <c r="Q56" s="4">
        <v>2</v>
      </c>
      <c r="R56" s="4">
        <v>2</v>
      </c>
      <c r="S56" s="4">
        <v>2</v>
      </c>
      <c r="T56" s="4">
        <v>2</v>
      </c>
      <c r="U56" s="4">
        <v>2</v>
      </c>
      <c r="V56" s="97" t="s">
        <v>18</v>
      </c>
      <c r="W56" s="97" t="s">
        <v>18</v>
      </c>
      <c r="X56" s="3">
        <v>2</v>
      </c>
      <c r="Y56" s="3">
        <v>2</v>
      </c>
      <c r="Z56" s="3">
        <v>2</v>
      </c>
      <c r="AA56" s="4">
        <v>2</v>
      </c>
      <c r="AB56" s="4">
        <v>2</v>
      </c>
      <c r="AC56" s="4">
        <v>2</v>
      </c>
      <c r="AD56" s="4">
        <v>2</v>
      </c>
      <c r="AE56" s="4">
        <v>2</v>
      </c>
      <c r="AF56" s="4">
        <v>2</v>
      </c>
      <c r="AG56" s="4">
        <v>2</v>
      </c>
      <c r="AH56" s="4">
        <v>2</v>
      </c>
      <c r="AI56" s="97" t="s">
        <v>18</v>
      </c>
      <c r="AJ56" s="4">
        <v>2</v>
      </c>
      <c r="AK56" s="4">
        <v>2</v>
      </c>
      <c r="AL56" s="4">
        <v>2</v>
      </c>
      <c r="AM56" s="4">
        <v>2</v>
      </c>
      <c r="AN56" s="4">
        <v>2</v>
      </c>
      <c r="AO56" s="4">
        <v>2</v>
      </c>
      <c r="AP56" s="4">
        <v>2</v>
      </c>
      <c r="AQ56" s="68">
        <v>2</v>
      </c>
      <c r="AR56" s="4">
        <v>2</v>
      </c>
      <c r="AS56" s="68">
        <v>2</v>
      </c>
      <c r="AT56" s="68">
        <v>3</v>
      </c>
      <c r="AU56" s="68">
        <v>4</v>
      </c>
      <c r="AV56" s="67">
        <v>4</v>
      </c>
      <c r="AW56" s="97" t="s">
        <v>18</v>
      </c>
      <c r="AX56" s="97" t="s">
        <v>18</v>
      </c>
      <c r="AY56" s="97" t="s">
        <v>18</v>
      </c>
      <c r="AZ56" s="97" t="s">
        <v>18</v>
      </c>
      <c r="BA56" s="97" t="s">
        <v>18</v>
      </c>
      <c r="BB56" s="97" t="s">
        <v>18</v>
      </c>
      <c r="BC56" s="97" t="s">
        <v>18</v>
      </c>
      <c r="BD56" s="104" t="s">
        <v>18</v>
      </c>
      <c r="BE56" s="19">
        <f t="shared" si="3"/>
        <v>95</v>
      </c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</row>
    <row r="57" spans="1:70" s="22" customFormat="1" ht="16.5" customHeight="1">
      <c r="A57" s="118"/>
      <c r="B57" s="101"/>
      <c r="C57" s="111"/>
      <c r="D57" s="41" t="s">
        <v>21</v>
      </c>
      <c r="E57" s="54"/>
      <c r="F57" s="50"/>
      <c r="G57" s="50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50"/>
      <c r="V57" s="98"/>
      <c r="W57" s="98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98"/>
      <c r="AJ57" s="45"/>
      <c r="AK57" s="45"/>
      <c r="AL57" s="45"/>
      <c r="AM57" s="45"/>
      <c r="AN57" s="45"/>
      <c r="AO57" s="45"/>
      <c r="AP57" s="45"/>
      <c r="AQ57" s="45"/>
      <c r="AR57" s="50"/>
      <c r="AS57" s="50"/>
      <c r="AT57" s="50"/>
      <c r="AU57" s="50"/>
      <c r="AV57" s="50"/>
      <c r="AW57" s="98"/>
      <c r="AX57" s="98"/>
      <c r="AY57" s="98"/>
      <c r="AZ57" s="98"/>
      <c r="BA57" s="98"/>
      <c r="BB57" s="98"/>
      <c r="BC57" s="98"/>
      <c r="BD57" s="105"/>
      <c r="BE57" s="55">
        <f t="shared" si="3"/>
        <v>0</v>
      </c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</row>
    <row r="58" spans="1:57" ht="16.5" customHeight="1">
      <c r="A58" s="118"/>
      <c r="B58" s="100" t="s">
        <v>52</v>
      </c>
      <c r="C58" s="102" t="s">
        <v>38</v>
      </c>
      <c r="D58" s="18" t="s">
        <v>17</v>
      </c>
      <c r="E58" s="8">
        <v>3</v>
      </c>
      <c r="F58" s="4">
        <v>3</v>
      </c>
      <c r="G58" s="4">
        <v>3</v>
      </c>
      <c r="H58" s="4">
        <v>3</v>
      </c>
      <c r="I58" s="4">
        <v>3</v>
      </c>
      <c r="J58" s="4">
        <v>3</v>
      </c>
      <c r="K58" s="4">
        <v>3</v>
      </c>
      <c r="L58" s="4">
        <v>3</v>
      </c>
      <c r="M58" s="4">
        <v>3</v>
      </c>
      <c r="N58" s="4">
        <v>3</v>
      </c>
      <c r="O58" s="4">
        <v>3</v>
      </c>
      <c r="P58" s="4">
        <v>3</v>
      </c>
      <c r="Q58" s="4">
        <v>3</v>
      </c>
      <c r="R58" s="4">
        <v>3</v>
      </c>
      <c r="S58" s="4">
        <v>3</v>
      </c>
      <c r="T58" s="66">
        <v>3</v>
      </c>
      <c r="U58" s="62">
        <v>3</v>
      </c>
      <c r="V58" s="97" t="s">
        <v>18</v>
      </c>
      <c r="W58" s="97" t="s">
        <v>18</v>
      </c>
      <c r="X58" s="3">
        <v>3</v>
      </c>
      <c r="Y58" s="3">
        <v>3</v>
      </c>
      <c r="Z58" s="3">
        <v>3</v>
      </c>
      <c r="AA58" s="4">
        <v>3</v>
      </c>
      <c r="AB58" s="4">
        <v>3</v>
      </c>
      <c r="AC58" s="4">
        <v>3</v>
      </c>
      <c r="AD58" s="4">
        <v>3</v>
      </c>
      <c r="AE58" s="4">
        <v>3</v>
      </c>
      <c r="AF58" s="4">
        <v>3</v>
      </c>
      <c r="AG58" s="4">
        <v>3</v>
      </c>
      <c r="AH58" s="66">
        <v>3</v>
      </c>
      <c r="AI58" s="97" t="s">
        <v>18</v>
      </c>
      <c r="AJ58" s="4">
        <v>3</v>
      </c>
      <c r="AK58" s="4">
        <v>3</v>
      </c>
      <c r="AL58" s="4">
        <v>3</v>
      </c>
      <c r="AM58" s="4">
        <v>3</v>
      </c>
      <c r="AN58" s="66">
        <v>3</v>
      </c>
      <c r="AO58" s="4">
        <v>3</v>
      </c>
      <c r="AP58" s="4">
        <v>3</v>
      </c>
      <c r="AQ58" s="4">
        <v>2</v>
      </c>
      <c r="AR58" s="4">
        <v>2</v>
      </c>
      <c r="AS58" s="68">
        <v>2</v>
      </c>
      <c r="AT58" s="66">
        <v>2</v>
      </c>
      <c r="AU58" s="66">
        <v>2</v>
      </c>
      <c r="AV58" s="62">
        <v>2</v>
      </c>
      <c r="AW58" s="97" t="s">
        <v>18</v>
      </c>
      <c r="AX58" s="97" t="s">
        <v>18</v>
      </c>
      <c r="AY58" s="97" t="s">
        <v>18</v>
      </c>
      <c r="AZ58" s="97" t="s">
        <v>18</v>
      </c>
      <c r="BA58" s="97" t="s">
        <v>18</v>
      </c>
      <c r="BB58" s="97" t="s">
        <v>18</v>
      </c>
      <c r="BC58" s="97" t="s">
        <v>18</v>
      </c>
      <c r="BD58" s="104" t="s">
        <v>18</v>
      </c>
      <c r="BE58" s="19">
        <f t="shared" si="3"/>
        <v>117</v>
      </c>
    </row>
    <row r="59" spans="1:57" ht="16.5" customHeight="1">
      <c r="A59" s="118"/>
      <c r="B59" s="101"/>
      <c r="C59" s="111"/>
      <c r="D59" s="41" t="s">
        <v>21</v>
      </c>
      <c r="E59" s="44"/>
      <c r="F59" s="45"/>
      <c r="G59" s="45"/>
      <c r="H59" s="45"/>
      <c r="I59" s="45"/>
      <c r="J59" s="45"/>
      <c r="K59" s="47"/>
      <c r="L59" s="47"/>
      <c r="M59" s="47"/>
      <c r="N59" s="47"/>
      <c r="O59" s="47"/>
      <c r="P59" s="45"/>
      <c r="Q59" s="45"/>
      <c r="R59" s="47"/>
      <c r="S59" s="45"/>
      <c r="T59" s="47"/>
      <c r="U59" s="47"/>
      <c r="V59" s="98"/>
      <c r="W59" s="98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98"/>
      <c r="AJ59" s="45"/>
      <c r="AK59" s="45"/>
      <c r="AL59" s="47"/>
      <c r="AM59" s="47"/>
      <c r="AN59" s="47"/>
      <c r="AO59" s="45"/>
      <c r="AP59" s="45"/>
      <c r="AQ59" s="45"/>
      <c r="AR59" s="45"/>
      <c r="AS59" s="45"/>
      <c r="AT59" s="47"/>
      <c r="AU59" s="47"/>
      <c r="AV59" s="47"/>
      <c r="AW59" s="98"/>
      <c r="AX59" s="98"/>
      <c r="AY59" s="98"/>
      <c r="AZ59" s="98"/>
      <c r="BA59" s="98"/>
      <c r="BB59" s="98"/>
      <c r="BC59" s="98"/>
      <c r="BD59" s="105"/>
      <c r="BE59" s="55">
        <f t="shared" si="3"/>
        <v>0</v>
      </c>
    </row>
    <row r="60" spans="1:57" ht="16.5" customHeight="1">
      <c r="A60" s="118"/>
      <c r="B60" s="100" t="s">
        <v>44</v>
      </c>
      <c r="C60" s="102" t="s">
        <v>39</v>
      </c>
      <c r="D60" s="18" t="s">
        <v>17</v>
      </c>
      <c r="E60" s="12"/>
      <c r="F60" s="8"/>
      <c r="G60" s="8"/>
      <c r="H60" s="8"/>
      <c r="I60" s="8"/>
      <c r="J60" s="8"/>
      <c r="K60" s="8"/>
      <c r="L60" s="71"/>
      <c r="M60" s="71"/>
      <c r="N60" s="20"/>
      <c r="O60" s="4"/>
      <c r="P60" s="8"/>
      <c r="Q60" s="8"/>
      <c r="R60" s="20"/>
      <c r="S60" s="8"/>
      <c r="T60" s="20"/>
      <c r="U60" s="20"/>
      <c r="V60" s="97" t="s">
        <v>18</v>
      </c>
      <c r="W60" s="97" t="s">
        <v>18</v>
      </c>
      <c r="X60" s="3">
        <v>4</v>
      </c>
      <c r="Y60" s="3">
        <v>4</v>
      </c>
      <c r="Z60" s="8">
        <v>4</v>
      </c>
      <c r="AA60" s="8">
        <v>4</v>
      </c>
      <c r="AB60" s="8">
        <v>4</v>
      </c>
      <c r="AC60" s="8">
        <v>4</v>
      </c>
      <c r="AD60" s="8">
        <v>4</v>
      </c>
      <c r="AE60" s="8">
        <v>4</v>
      </c>
      <c r="AF60" s="8">
        <v>4</v>
      </c>
      <c r="AG60" s="8">
        <v>4</v>
      </c>
      <c r="AH60" s="8">
        <v>4</v>
      </c>
      <c r="AI60" s="97" t="s">
        <v>18</v>
      </c>
      <c r="AJ60" s="8">
        <v>4</v>
      </c>
      <c r="AK60" s="8">
        <v>4</v>
      </c>
      <c r="AL60" s="8">
        <v>4</v>
      </c>
      <c r="AM60" s="8">
        <v>4</v>
      </c>
      <c r="AN60" s="8">
        <v>4</v>
      </c>
      <c r="AO60" s="8">
        <v>4</v>
      </c>
      <c r="AP60" s="63">
        <v>2</v>
      </c>
      <c r="AQ60" s="8"/>
      <c r="AR60" s="8"/>
      <c r="AS60" s="64"/>
      <c r="AT60" s="66"/>
      <c r="AU60" s="66"/>
      <c r="AV60" s="66"/>
      <c r="AW60" s="97" t="s">
        <v>18</v>
      </c>
      <c r="AX60" s="97" t="s">
        <v>18</v>
      </c>
      <c r="AY60" s="97" t="s">
        <v>18</v>
      </c>
      <c r="AZ60" s="97" t="s">
        <v>18</v>
      </c>
      <c r="BA60" s="97" t="s">
        <v>18</v>
      </c>
      <c r="BB60" s="97" t="s">
        <v>18</v>
      </c>
      <c r="BC60" s="97" t="s">
        <v>18</v>
      </c>
      <c r="BD60" s="104" t="s">
        <v>18</v>
      </c>
      <c r="BE60" s="19">
        <f t="shared" si="3"/>
        <v>70</v>
      </c>
    </row>
    <row r="61" spans="1:57" ht="16.5" customHeight="1">
      <c r="A61" s="118"/>
      <c r="B61" s="101"/>
      <c r="C61" s="103"/>
      <c r="D61" s="41" t="s">
        <v>21</v>
      </c>
      <c r="E61" s="44"/>
      <c r="F61" s="45"/>
      <c r="G61" s="45"/>
      <c r="H61" s="45"/>
      <c r="I61" s="45"/>
      <c r="J61" s="45"/>
      <c r="K61" s="45"/>
      <c r="L61" s="46"/>
      <c r="M61" s="46"/>
      <c r="N61" s="47"/>
      <c r="O61" s="45"/>
      <c r="P61" s="45"/>
      <c r="Q61" s="45"/>
      <c r="R61" s="47"/>
      <c r="S61" s="45"/>
      <c r="T61" s="47"/>
      <c r="U61" s="47"/>
      <c r="V61" s="98"/>
      <c r="W61" s="98"/>
      <c r="X61" s="45"/>
      <c r="Y61" s="45"/>
      <c r="Z61" s="45"/>
      <c r="AA61" s="45"/>
      <c r="AB61" s="45"/>
      <c r="AC61" s="45"/>
      <c r="AD61" s="45"/>
      <c r="AE61" s="45"/>
      <c r="AF61" s="47"/>
      <c r="AG61" s="47"/>
      <c r="AH61" s="47"/>
      <c r="AI61" s="98"/>
      <c r="AJ61" s="47"/>
      <c r="AK61" s="47"/>
      <c r="AL61" s="47"/>
      <c r="AM61" s="47"/>
      <c r="AN61" s="47"/>
      <c r="AO61" s="45"/>
      <c r="AP61" s="45"/>
      <c r="AQ61" s="45"/>
      <c r="AR61" s="45"/>
      <c r="AS61" s="45"/>
      <c r="AT61" s="53"/>
      <c r="AU61" s="53"/>
      <c r="AV61" s="53"/>
      <c r="AW61" s="98"/>
      <c r="AX61" s="98"/>
      <c r="AY61" s="98"/>
      <c r="AZ61" s="98"/>
      <c r="BA61" s="98"/>
      <c r="BB61" s="98"/>
      <c r="BC61" s="98"/>
      <c r="BD61" s="105"/>
      <c r="BE61" s="55">
        <f t="shared" si="3"/>
        <v>0</v>
      </c>
    </row>
    <row r="62" spans="1:57" ht="16.5" customHeight="1">
      <c r="A62" s="118"/>
      <c r="B62" s="100" t="s">
        <v>60</v>
      </c>
      <c r="C62" s="102" t="s">
        <v>61</v>
      </c>
      <c r="D62" s="18" t="s">
        <v>17</v>
      </c>
      <c r="E62" s="8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97" t="s">
        <v>18</v>
      </c>
      <c r="W62" s="97" t="s">
        <v>18</v>
      </c>
      <c r="X62" s="3">
        <v>2</v>
      </c>
      <c r="Y62" s="3">
        <v>2</v>
      </c>
      <c r="Z62" s="3">
        <v>2</v>
      </c>
      <c r="AA62" s="3">
        <v>2</v>
      </c>
      <c r="AB62" s="3">
        <v>2</v>
      </c>
      <c r="AC62" s="3">
        <v>2</v>
      </c>
      <c r="AD62" s="3">
        <v>2</v>
      </c>
      <c r="AE62" s="3">
        <v>2</v>
      </c>
      <c r="AF62" s="3">
        <v>2</v>
      </c>
      <c r="AG62" s="3">
        <v>2</v>
      </c>
      <c r="AH62" s="3">
        <v>2</v>
      </c>
      <c r="AI62" s="97" t="s">
        <v>18</v>
      </c>
      <c r="AJ62" s="3">
        <v>2</v>
      </c>
      <c r="AK62" s="3">
        <v>2</v>
      </c>
      <c r="AL62" s="3">
        <v>2</v>
      </c>
      <c r="AM62" s="3">
        <v>2</v>
      </c>
      <c r="AN62" s="3">
        <v>2</v>
      </c>
      <c r="AO62" s="3">
        <v>2</v>
      </c>
      <c r="AP62" s="89">
        <v>2</v>
      </c>
      <c r="AQ62" s="3"/>
      <c r="AR62" s="3"/>
      <c r="AS62" s="4"/>
      <c r="AT62" s="66"/>
      <c r="AU62" s="66"/>
      <c r="AV62" s="66"/>
      <c r="AW62" s="97" t="s">
        <v>18</v>
      </c>
      <c r="AX62" s="97" t="s">
        <v>18</v>
      </c>
      <c r="AY62" s="97" t="s">
        <v>18</v>
      </c>
      <c r="AZ62" s="97" t="s">
        <v>18</v>
      </c>
      <c r="BA62" s="97" t="s">
        <v>18</v>
      </c>
      <c r="BB62" s="97" t="s">
        <v>18</v>
      </c>
      <c r="BC62" s="97" t="s">
        <v>18</v>
      </c>
      <c r="BD62" s="104" t="s">
        <v>18</v>
      </c>
      <c r="BE62" s="19">
        <f t="shared" si="3"/>
        <v>36</v>
      </c>
    </row>
    <row r="63" spans="1:57" ht="16.5" customHeight="1">
      <c r="A63" s="118"/>
      <c r="B63" s="101"/>
      <c r="C63" s="103"/>
      <c r="D63" s="41" t="s">
        <v>21</v>
      </c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7"/>
      <c r="U63" s="47"/>
      <c r="V63" s="98"/>
      <c r="W63" s="98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98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7"/>
      <c r="AU63" s="47"/>
      <c r="AV63" s="47"/>
      <c r="AW63" s="98"/>
      <c r="AX63" s="98"/>
      <c r="AY63" s="98"/>
      <c r="AZ63" s="98"/>
      <c r="BA63" s="98"/>
      <c r="BB63" s="98"/>
      <c r="BC63" s="98"/>
      <c r="BD63" s="105"/>
      <c r="BE63" s="55">
        <f t="shared" si="3"/>
        <v>0</v>
      </c>
    </row>
    <row r="64" spans="1:57" ht="16.5" customHeight="1">
      <c r="A64" s="118"/>
      <c r="B64" s="145"/>
      <c r="C64" s="148" t="s">
        <v>62</v>
      </c>
      <c r="D64" s="77" t="s">
        <v>21</v>
      </c>
      <c r="E64" s="75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76"/>
      <c r="U64" s="76"/>
      <c r="V64" s="69"/>
      <c r="W64" s="69"/>
      <c r="X64" s="91">
        <v>1</v>
      </c>
      <c r="Y64" s="91">
        <v>1</v>
      </c>
      <c r="Z64" s="92">
        <v>1</v>
      </c>
      <c r="AA64" s="93">
        <v>1</v>
      </c>
      <c r="AB64" s="42">
        <v>1</v>
      </c>
      <c r="AC64" s="42">
        <v>1</v>
      </c>
      <c r="AD64" s="42">
        <v>1</v>
      </c>
      <c r="AE64" s="42">
        <v>1</v>
      </c>
      <c r="AF64" s="42">
        <v>1</v>
      </c>
      <c r="AG64" s="42">
        <v>1</v>
      </c>
      <c r="AH64" s="42">
        <v>1</v>
      </c>
      <c r="AJ64" s="42">
        <v>1</v>
      </c>
      <c r="AK64" s="42">
        <v>1</v>
      </c>
      <c r="AL64" s="42">
        <v>1</v>
      </c>
      <c r="AM64" s="42">
        <v>1</v>
      </c>
      <c r="AN64" s="42">
        <v>1</v>
      </c>
      <c r="AO64" s="42">
        <v>1</v>
      </c>
      <c r="AP64" s="42">
        <v>1</v>
      </c>
      <c r="AQ64" s="42">
        <v>1</v>
      </c>
      <c r="AR64" s="45">
        <v>1</v>
      </c>
      <c r="AS64" s="45"/>
      <c r="AT64" s="45"/>
      <c r="AU64" s="45"/>
      <c r="AV64" s="45"/>
      <c r="AW64" s="69"/>
      <c r="AX64" s="69"/>
      <c r="AY64" s="69"/>
      <c r="AZ64" s="69"/>
      <c r="BA64" s="69"/>
      <c r="BB64" s="69"/>
      <c r="BC64" s="69"/>
      <c r="BD64" s="70"/>
      <c r="BE64" s="55">
        <f aca="true" t="shared" si="4" ref="BE64:BE74">SUM(E64:BD64)</f>
        <v>20</v>
      </c>
    </row>
    <row r="65" spans="1:57" ht="16.5" customHeight="1">
      <c r="A65" s="118"/>
      <c r="B65" s="146"/>
      <c r="C65" s="149"/>
      <c r="D65" s="77" t="s">
        <v>53</v>
      </c>
      <c r="E65" s="78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80"/>
      <c r="U65" s="81"/>
      <c r="V65" s="69"/>
      <c r="W65" s="69"/>
      <c r="X65" s="83"/>
      <c r="Y65" s="83"/>
      <c r="Z65" s="79">
        <v>1</v>
      </c>
      <c r="AA65" s="84"/>
      <c r="AB65" s="79">
        <v>1</v>
      </c>
      <c r="AC65" s="79"/>
      <c r="AD65" s="79">
        <v>1</v>
      </c>
      <c r="AE65" s="79"/>
      <c r="AF65" s="79">
        <v>1</v>
      </c>
      <c r="AG65" s="79"/>
      <c r="AH65" s="79">
        <v>1</v>
      </c>
      <c r="AJ65" s="79"/>
      <c r="AK65" s="79">
        <v>1</v>
      </c>
      <c r="AL65" s="79"/>
      <c r="AM65" s="79">
        <v>1</v>
      </c>
      <c r="AN65" s="79"/>
      <c r="AO65" s="79">
        <v>1</v>
      </c>
      <c r="AP65" s="79"/>
      <c r="AQ65" s="85"/>
      <c r="AR65" s="45"/>
      <c r="AS65" s="45"/>
      <c r="AT65" s="45"/>
      <c r="AU65" s="45"/>
      <c r="AV65" s="45"/>
      <c r="AW65" s="69"/>
      <c r="AX65" s="69"/>
      <c r="AY65" s="69"/>
      <c r="AZ65" s="69"/>
      <c r="BA65" s="69"/>
      <c r="BB65" s="69"/>
      <c r="BC65" s="69"/>
      <c r="BD65" s="70"/>
      <c r="BE65" s="55">
        <f t="shared" si="4"/>
        <v>8</v>
      </c>
    </row>
    <row r="66" spans="1:57" ht="16.5" customHeight="1">
      <c r="A66" s="118"/>
      <c r="B66" s="147"/>
      <c r="C66" s="150"/>
      <c r="D66" s="41" t="s">
        <v>54</v>
      </c>
      <c r="E66" s="44"/>
      <c r="F66" s="45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5"/>
      <c r="T66" s="47"/>
      <c r="U66" s="47"/>
      <c r="V66" s="69"/>
      <c r="W66" s="69"/>
      <c r="X66" s="51"/>
      <c r="Y66" s="51"/>
      <c r="Z66" s="45"/>
      <c r="AA66" s="52"/>
      <c r="AB66" s="42"/>
      <c r="AC66" s="42"/>
      <c r="AD66" s="42"/>
      <c r="AE66" s="42"/>
      <c r="AF66" s="42"/>
      <c r="AG66" s="42"/>
      <c r="AH66" s="42"/>
      <c r="AJ66" s="42"/>
      <c r="AK66" s="42"/>
      <c r="AL66" s="42"/>
      <c r="AM66" s="42"/>
      <c r="AN66" s="42"/>
      <c r="AO66" s="42"/>
      <c r="AP66" s="42"/>
      <c r="AQ66" s="90">
        <v>6</v>
      </c>
      <c r="AR66" s="90">
        <v>6</v>
      </c>
      <c r="AS66" s="45"/>
      <c r="AT66" s="45"/>
      <c r="AU66" s="45"/>
      <c r="AV66" s="45"/>
      <c r="AW66" s="69"/>
      <c r="AX66" s="69"/>
      <c r="AY66" s="69"/>
      <c r="AZ66" s="69"/>
      <c r="BA66" s="69"/>
      <c r="BB66" s="69"/>
      <c r="BC66" s="69"/>
      <c r="BD66" s="70"/>
      <c r="BE66" s="55">
        <f t="shared" si="4"/>
        <v>12</v>
      </c>
    </row>
    <row r="67" spans="1:57" ht="16.5" customHeight="1">
      <c r="A67" s="118"/>
      <c r="B67" s="100" t="s">
        <v>63</v>
      </c>
      <c r="C67" s="102" t="s">
        <v>64</v>
      </c>
      <c r="D67" s="18" t="s">
        <v>17</v>
      </c>
      <c r="E67" s="8">
        <v>2</v>
      </c>
      <c r="F67" s="4">
        <v>2</v>
      </c>
      <c r="G67" s="4">
        <v>2</v>
      </c>
      <c r="H67" s="4">
        <v>2</v>
      </c>
      <c r="I67" s="4">
        <v>2</v>
      </c>
      <c r="J67" s="4">
        <v>2</v>
      </c>
      <c r="K67" s="4">
        <v>2</v>
      </c>
      <c r="L67" s="4">
        <v>2</v>
      </c>
      <c r="M67" s="4">
        <v>2</v>
      </c>
      <c r="N67" s="4">
        <v>2</v>
      </c>
      <c r="O67" s="4">
        <v>2</v>
      </c>
      <c r="P67" s="4">
        <v>2</v>
      </c>
      <c r="Q67" s="4">
        <v>2</v>
      </c>
      <c r="R67" s="4">
        <v>2</v>
      </c>
      <c r="S67" s="4">
        <v>2</v>
      </c>
      <c r="T67" s="4">
        <v>2</v>
      </c>
      <c r="U67" s="4">
        <v>4</v>
      </c>
      <c r="V67" s="97" t="s">
        <v>18</v>
      </c>
      <c r="W67" s="97" t="s">
        <v>18</v>
      </c>
      <c r="X67" s="3">
        <v>3</v>
      </c>
      <c r="Y67" s="3">
        <v>3</v>
      </c>
      <c r="Z67" s="3">
        <v>3</v>
      </c>
      <c r="AA67" s="3">
        <v>3</v>
      </c>
      <c r="AB67" s="3">
        <v>3</v>
      </c>
      <c r="AC67" s="3">
        <v>3</v>
      </c>
      <c r="AD67" s="3">
        <v>3</v>
      </c>
      <c r="AE67" s="3">
        <v>3</v>
      </c>
      <c r="AF67" s="3">
        <v>3</v>
      </c>
      <c r="AG67" s="3">
        <v>3</v>
      </c>
      <c r="AH67" s="3">
        <v>3</v>
      </c>
      <c r="AI67" s="97" t="s">
        <v>18</v>
      </c>
      <c r="AJ67" s="3">
        <v>3</v>
      </c>
      <c r="AK67" s="3">
        <v>3</v>
      </c>
      <c r="AL67" s="3">
        <v>3</v>
      </c>
      <c r="AM67" s="3">
        <v>3</v>
      </c>
      <c r="AN67" s="3">
        <v>3</v>
      </c>
      <c r="AO67" s="3">
        <v>3</v>
      </c>
      <c r="AP67" s="3">
        <v>3</v>
      </c>
      <c r="AQ67" s="3">
        <v>3</v>
      </c>
      <c r="AR67" s="3">
        <v>3</v>
      </c>
      <c r="AS67" s="4">
        <v>3</v>
      </c>
      <c r="AT67" s="62">
        <v>3</v>
      </c>
      <c r="AU67" s="66"/>
      <c r="AV67" s="66"/>
      <c r="AW67" s="97" t="s">
        <v>18</v>
      </c>
      <c r="AX67" s="97" t="s">
        <v>18</v>
      </c>
      <c r="AY67" s="97" t="s">
        <v>18</v>
      </c>
      <c r="AZ67" s="97" t="s">
        <v>18</v>
      </c>
      <c r="BA67" s="97" t="s">
        <v>18</v>
      </c>
      <c r="BB67" s="97" t="s">
        <v>18</v>
      </c>
      <c r="BC67" s="97" t="s">
        <v>18</v>
      </c>
      <c r="BD67" s="104" t="s">
        <v>18</v>
      </c>
      <c r="BE67" s="55">
        <f t="shared" si="4"/>
        <v>102</v>
      </c>
    </row>
    <row r="68" spans="1:57" ht="16.5" customHeight="1">
      <c r="A68" s="118"/>
      <c r="B68" s="101"/>
      <c r="C68" s="103"/>
      <c r="D68" s="41" t="s">
        <v>21</v>
      </c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7"/>
      <c r="U68" s="47"/>
      <c r="V68" s="98"/>
      <c r="W68" s="98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98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7"/>
      <c r="AU68" s="47"/>
      <c r="AV68" s="47"/>
      <c r="AW68" s="98"/>
      <c r="AX68" s="98"/>
      <c r="AY68" s="98"/>
      <c r="AZ68" s="98"/>
      <c r="BA68" s="98"/>
      <c r="BB68" s="98"/>
      <c r="BC68" s="98"/>
      <c r="BD68" s="105"/>
      <c r="BE68" s="55">
        <f t="shared" si="4"/>
        <v>0</v>
      </c>
    </row>
    <row r="69" spans="1:57" ht="16.5" customHeight="1">
      <c r="A69" s="118"/>
      <c r="B69" s="100" t="s">
        <v>65</v>
      </c>
      <c r="C69" s="102" t="s">
        <v>40</v>
      </c>
      <c r="D69" s="18" t="s">
        <v>17</v>
      </c>
      <c r="E69" s="8">
        <v>6</v>
      </c>
      <c r="F69" s="4">
        <v>6</v>
      </c>
      <c r="G69" s="4">
        <v>6</v>
      </c>
      <c r="H69" s="4">
        <v>6</v>
      </c>
      <c r="I69" s="4">
        <v>6</v>
      </c>
      <c r="J69" s="4">
        <v>6</v>
      </c>
      <c r="K69" s="4">
        <v>6</v>
      </c>
      <c r="L69" s="4">
        <v>6</v>
      </c>
      <c r="M69" s="4">
        <v>6</v>
      </c>
      <c r="N69" s="4">
        <v>6</v>
      </c>
      <c r="O69" s="4">
        <v>6</v>
      </c>
      <c r="P69" s="4">
        <v>6</v>
      </c>
      <c r="Q69" s="4">
        <v>6</v>
      </c>
      <c r="R69" s="4">
        <v>6</v>
      </c>
      <c r="S69" s="4">
        <v>8</v>
      </c>
      <c r="T69" s="4">
        <v>8</v>
      </c>
      <c r="U69" s="4">
        <v>5</v>
      </c>
      <c r="V69" s="97" t="s">
        <v>18</v>
      </c>
      <c r="W69" s="97" t="s">
        <v>18</v>
      </c>
      <c r="X69" s="3">
        <v>4</v>
      </c>
      <c r="Y69" s="3">
        <v>4</v>
      </c>
      <c r="Z69" s="3">
        <v>4</v>
      </c>
      <c r="AA69" s="3">
        <v>4</v>
      </c>
      <c r="AB69" s="3">
        <v>4</v>
      </c>
      <c r="AC69" s="3">
        <v>4</v>
      </c>
      <c r="AD69" s="3">
        <v>4</v>
      </c>
      <c r="AE69" s="3">
        <v>4</v>
      </c>
      <c r="AF69" s="3">
        <v>4</v>
      </c>
      <c r="AG69" s="3">
        <v>4</v>
      </c>
      <c r="AH69" s="3">
        <v>4</v>
      </c>
      <c r="AI69" s="97" t="s">
        <v>18</v>
      </c>
      <c r="AJ69" s="3">
        <v>4</v>
      </c>
      <c r="AK69" s="3">
        <v>4</v>
      </c>
      <c r="AL69" s="3">
        <v>4</v>
      </c>
      <c r="AM69" s="3">
        <v>4</v>
      </c>
      <c r="AN69" s="3">
        <v>5</v>
      </c>
      <c r="AO69" s="3">
        <v>7</v>
      </c>
      <c r="AP69" s="3">
        <v>8</v>
      </c>
      <c r="AQ69" s="3">
        <v>7</v>
      </c>
      <c r="AR69" s="3">
        <v>7</v>
      </c>
      <c r="AS69" s="4">
        <v>3</v>
      </c>
      <c r="AT69" s="66">
        <v>8</v>
      </c>
      <c r="AU69" s="66">
        <v>10</v>
      </c>
      <c r="AV69" s="66">
        <v>8</v>
      </c>
      <c r="AW69" s="97" t="s">
        <v>18</v>
      </c>
      <c r="AX69" s="97" t="s">
        <v>18</v>
      </c>
      <c r="AY69" s="97" t="s">
        <v>18</v>
      </c>
      <c r="AZ69" s="97" t="s">
        <v>18</v>
      </c>
      <c r="BA69" s="97" t="s">
        <v>18</v>
      </c>
      <c r="BB69" s="97" t="s">
        <v>18</v>
      </c>
      <c r="BC69" s="97" t="s">
        <v>18</v>
      </c>
      <c r="BD69" s="104" t="s">
        <v>18</v>
      </c>
      <c r="BE69" s="55">
        <f t="shared" si="4"/>
        <v>228</v>
      </c>
    </row>
    <row r="70" spans="1:57" ht="16.5" customHeight="1">
      <c r="A70" s="118"/>
      <c r="B70" s="101"/>
      <c r="C70" s="111"/>
      <c r="D70" s="41" t="s">
        <v>21</v>
      </c>
      <c r="E70" s="75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76"/>
      <c r="U70" s="76"/>
      <c r="V70" s="99"/>
      <c r="W70" s="99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99"/>
      <c r="AJ70" s="86"/>
      <c r="AK70" s="86"/>
      <c r="AL70" s="86"/>
      <c r="AM70" s="86"/>
      <c r="AN70" s="86"/>
      <c r="AO70" s="86"/>
      <c r="AP70" s="86"/>
      <c r="AQ70" s="86"/>
      <c r="AR70" s="86"/>
      <c r="AS70" s="42"/>
      <c r="AT70" s="87"/>
      <c r="AU70" s="87">
        <v>6</v>
      </c>
      <c r="AV70" s="87"/>
      <c r="AW70" s="99"/>
      <c r="AX70" s="99"/>
      <c r="AY70" s="99"/>
      <c r="AZ70" s="99"/>
      <c r="BA70" s="99"/>
      <c r="BB70" s="99"/>
      <c r="BC70" s="99"/>
      <c r="BD70" s="106"/>
      <c r="BE70" s="55">
        <f t="shared" si="4"/>
        <v>6</v>
      </c>
    </row>
    <row r="71" spans="1:57" ht="16.5" customHeight="1">
      <c r="A71" s="118"/>
      <c r="B71" s="101"/>
      <c r="C71" s="111"/>
      <c r="D71" s="77" t="s">
        <v>53</v>
      </c>
      <c r="E71" s="78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80"/>
      <c r="U71" s="81"/>
      <c r="V71" s="99"/>
      <c r="W71" s="99"/>
      <c r="X71" s="78"/>
      <c r="Y71" s="78"/>
      <c r="Z71" s="79"/>
      <c r="AA71" s="79"/>
      <c r="AB71" s="79"/>
      <c r="AC71" s="79"/>
      <c r="AD71" s="79"/>
      <c r="AE71" s="79"/>
      <c r="AF71" s="79"/>
      <c r="AG71" s="79"/>
      <c r="AH71" s="79"/>
      <c r="AI71" s="9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80"/>
      <c r="AU71" s="81"/>
      <c r="AV71" s="94">
        <v>6</v>
      </c>
      <c r="AW71" s="99"/>
      <c r="AX71" s="99"/>
      <c r="AY71" s="99"/>
      <c r="AZ71" s="99"/>
      <c r="BA71" s="99"/>
      <c r="BB71" s="99"/>
      <c r="BC71" s="99"/>
      <c r="BD71" s="106"/>
      <c r="BE71" s="55">
        <f t="shared" si="4"/>
        <v>6</v>
      </c>
    </row>
    <row r="72" spans="1:57" ht="16.5" customHeight="1">
      <c r="A72" s="118"/>
      <c r="B72" s="101"/>
      <c r="C72" s="103"/>
      <c r="D72" s="41" t="s">
        <v>54</v>
      </c>
      <c r="E72" s="44"/>
      <c r="F72" s="45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5"/>
      <c r="T72" s="47"/>
      <c r="U72" s="47"/>
      <c r="V72" s="98"/>
      <c r="W72" s="98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98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7"/>
      <c r="AU72" s="47"/>
      <c r="AV72" s="47"/>
      <c r="AW72" s="98"/>
      <c r="AX72" s="98"/>
      <c r="AY72" s="98"/>
      <c r="AZ72" s="98"/>
      <c r="BA72" s="98"/>
      <c r="BB72" s="98"/>
      <c r="BC72" s="98"/>
      <c r="BD72" s="105"/>
      <c r="BE72" s="55">
        <f t="shared" si="4"/>
        <v>0</v>
      </c>
    </row>
    <row r="73" spans="1:70" s="22" customFormat="1" ht="16.5" customHeight="1">
      <c r="A73" s="118"/>
      <c r="B73" s="100" t="s">
        <v>66</v>
      </c>
      <c r="C73" s="102" t="s">
        <v>46</v>
      </c>
      <c r="D73" s="18" t="s">
        <v>17</v>
      </c>
      <c r="E73" s="8">
        <v>5</v>
      </c>
      <c r="F73" s="4">
        <v>5</v>
      </c>
      <c r="G73" s="4">
        <v>5</v>
      </c>
      <c r="H73" s="4">
        <v>5</v>
      </c>
      <c r="I73" s="4">
        <v>5</v>
      </c>
      <c r="J73" s="4">
        <v>5</v>
      </c>
      <c r="K73" s="4">
        <v>5</v>
      </c>
      <c r="L73" s="4">
        <v>5</v>
      </c>
      <c r="M73" s="4">
        <v>6</v>
      </c>
      <c r="N73" s="4">
        <v>6</v>
      </c>
      <c r="O73" s="4">
        <v>6</v>
      </c>
      <c r="P73" s="4">
        <v>6</v>
      </c>
      <c r="Q73" s="4">
        <v>6</v>
      </c>
      <c r="R73" s="4">
        <v>6</v>
      </c>
      <c r="S73" s="4">
        <v>3</v>
      </c>
      <c r="T73" s="4">
        <v>3</v>
      </c>
      <c r="U73" s="4">
        <v>2</v>
      </c>
      <c r="V73" s="97" t="s">
        <v>18</v>
      </c>
      <c r="W73" s="97" t="s">
        <v>18</v>
      </c>
      <c r="X73" s="3">
        <v>4</v>
      </c>
      <c r="Y73" s="3">
        <v>4</v>
      </c>
      <c r="Z73" s="3">
        <v>4</v>
      </c>
      <c r="AA73" s="3">
        <v>4</v>
      </c>
      <c r="AB73" s="3">
        <v>4</v>
      </c>
      <c r="AC73" s="3">
        <v>4</v>
      </c>
      <c r="AD73" s="3">
        <v>4</v>
      </c>
      <c r="AE73" s="3">
        <v>4</v>
      </c>
      <c r="AF73" s="3">
        <v>4</v>
      </c>
      <c r="AG73" s="3">
        <v>4</v>
      </c>
      <c r="AH73" s="3">
        <v>4</v>
      </c>
      <c r="AI73" s="97" t="s">
        <v>18</v>
      </c>
      <c r="AJ73" s="3">
        <v>4</v>
      </c>
      <c r="AK73" s="3">
        <v>4</v>
      </c>
      <c r="AL73" s="3">
        <v>4</v>
      </c>
      <c r="AM73" s="3">
        <v>4</v>
      </c>
      <c r="AN73" s="3">
        <v>4</v>
      </c>
      <c r="AO73" s="3">
        <v>4</v>
      </c>
      <c r="AP73" s="3">
        <v>4</v>
      </c>
      <c r="AQ73" s="3">
        <v>4</v>
      </c>
      <c r="AR73" s="3">
        <v>4</v>
      </c>
      <c r="AS73" s="3">
        <v>4</v>
      </c>
      <c r="AT73" s="66">
        <v>4</v>
      </c>
      <c r="AU73" s="66">
        <v>4</v>
      </c>
      <c r="AV73" s="66">
        <v>6</v>
      </c>
      <c r="AW73" s="97" t="s">
        <v>18</v>
      </c>
      <c r="AX73" s="97" t="s">
        <v>18</v>
      </c>
      <c r="AY73" s="97" t="s">
        <v>18</v>
      </c>
      <c r="AZ73" s="97" t="s">
        <v>18</v>
      </c>
      <c r="BA73" s="97" t="s">
        <v>18</v>
      </c>
      <c r="BB73" s="97" t="s">
        <v>18</v>
      </c>
      <c r="BC73" s="97" t="s">
        <v>18</v>
      </c>
      <c r="BD73" s="104" t="s">
        <v>18</v>
      </c>
      <c r="BE73" s="55">
        <f t="shared" si="4"/>
        <v>182</v>
      </c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</row>
    <row r="74" spans="1:70" s="22" customFormat="1" ht="16.5" customHeight="1">
      <c r="A74" s="118"/>
      <c r="B74" s="101"/>
      <c r="C74" s="111"/>
      <c r="D74" s="41" t="s">
        <v>21</v>
      </c>
      <c r="E74" s="54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50"/>
      <c r="V74" s="98"/>
      <c r="W74" s="98"/>
      <c r="X74" s="50"/>
      <c r="Y74" s="50"/>
      <c r="Z74" s="50"/>
      <c r="AA74" s="50"/>
      <c r="AB74" s="50"/>
      <c r="AC74" s="50"/>
      <c r="AD74" s="45"/>
      <c r="AE74" s="45"/>
      <c r="AF74" s="45"/>
      <c r="AG74" s="45"/>
      <c r="AH74" s="45"/>
      <c r="AI74" s="98"/>
      <c r="AJ74" s="45"/>
      <c r="AK74" s="45"/>
      <c r="AL74" s="45"/>
      <c r="AM74" s="45"/>
      <c r="AN74" s="45"/>
      <c r="AO74" s="45"/>
      <c r="AP74" s="45"/>
      <c r="AQ74" s="45"/>
      <c r="AR74" s="50"/>
      <c r="AS74" s="50"/>
      <c r="AT74" s="50"/>
      <c r="AU74" s="50"/>
      <c r="AV74" s="50"/>
      <c r="AW74" s="98"/>
      <c r="AX74" s="98"/>
      <c r="AY74" s="98"/>
      <c r="AZ74" s="98"/>
      <c r="BA74" s="98"/>
      <c r="BB74" s="98"/>
      <c r="BC74" s="98"/>
      <c r="BD74" s="105"/>
      <c r="BE74" s="55">
        <f t="shared" si="4"/>
        <v>0</v>
      </c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</row>
    <row r="75" spans="1:57" ht="16.5" customHeight="1">
      <c r="A75" s="118"/>
      <c r="B75" s="100" t="s">
        <v>67</v>
      </c>
      <c r="C75" s="130" t="s">
        <v>57</v>
      </c>
      <c r="D75" s="18" t="s">
        <v>17</v>
      </c>
      <c r="E75" s="8">
        <v>3</v>
      </c>
      <c r="F75" s="4">
        <v>3</v>
      </c>
      <c r="G75" s="4">
        <v>3</v>
      </c>
      <c r="H75" s="4">
        <v>3</v>
      </c>
      <c r="I75" s="4">
        <v>3</v>
      </c>
      <c r="J75" s="4">
        <v>3</v>
      </c>
      <c r="K75" s="4">
        <v>3</v>
      </c>
      <c r="L75" s="4">
        <v>3</v>
      </c>
      <c r="M75" s="4">
        <v>3</v>
      </c>
      <c r="N75" s="4">
        <v>3</v>
      </c>
      <c r="O75" s="4">
        <v>3</v>
      </c>
      <c r="P75" s="4">
        <v>3</v>
      </c>
      <c r="Q75" s="4">
        <v>3</v>
      </c>
      <c r="R75" s="4">
        <v>3</v>
      </c>
      <c r="S75" s="4">
        <v>3</v>
      </c>
      <c r="T75" s="4">
        <v>3</v>
      </c>
      <c r="U75" s="62">
        <v>3</v>
      </c>
      <c r="V75" s="97" t="s">
        <v>18</v>
      </c>
      <c r="W75" s="97" t="s">
        <v>18</v>
      </c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97" t="s">
        <v>18</v>
      </c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66"/>
      <c r="AU75" s="66"/>
      <c r="AV75" s="66"/>
      <c r="AW75" s="97" t="s">
        <v>18</v>
      </c>
      <c r="AX75" s="97" t="s">
        <v>18</v>
      </c>
      <c r="AY75" s="97" t="s">
        <v>18</v>
      </c>
      <c r="AZ75" s="97" t="s">
        <v>18</v>
      </c>
      <c r="BA75" s="97" t="s">
        <v>18</v>
      </c>
      <c r="BB75" s="97" t="s">
        <v>18</v>
      </c>
      <c r="BC75" s="97" t="s">
        <v>18</v>
      </c>
      <c r="BD75" s="104" t="s">
        <v>18</v>
      </c>
      <c r="BE75" s="19">
        <f>SUM(E75:BD75)</f>
        <v>51</v>
      </c>
    </row>
    <row r="76" spans="1:57" ht="16.5" customHeight="1">
      <c r="A76" s="118"/>
      <c r="B76" s="101"/>
      <c r="C76" s="131"/>
      <c r="D76" s="41" t="s">
        <v>21</v>
      </c>
      <c r="E76" s="44"/>
      <c r="F76" s="45"/>
      <c r="G76" s="45"/>
      <c r="H76" s="45"/>
      <c r="I76" s="45"/>
      <c r="J76" s="45"/>
      <c r="K76" s="45"/>
      <c r="L76" s="72"/>
      <c r="M76" s="72"/>
      <c r="N76" s="47"/>
      <c r="O76" s="45"/>
      <c r="P76" s="45"/>
      <c r="Q76" s="45"/>
      <c r="R76" s="47"/>
      <c r="S76" s="45"/>
      <c r="T76" s="47"/>
      <c r="U76" s="47"/>
      <c r="V76" s="98"/>
      <c r="W76" s="98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98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98"/>
      <c r="AX76" s="98"/>
      <c r="AY76" s="98"/>
      <c r="AZ76" s="98"/>
      <c r="BA76" s="98"/>
      <c r="BB76" s="98"/>
      <c r="BC76" s="98"/>
      <c r="BD76" s="105"/>
      <c r="BE76" s="55">
        <f>SUM(E76:BD76)</f>
        <v>0</v>
      </c>
    </row>
    <row r="77" spans="1:57" ht="16.5" customHeight="1">
      <c r="A77" s="118"/>
      <c r="B77" s="100" t="s">
        <v>68</v>
      </c>
      <c r="C77" s="102" t="s">
        <v>45</v>
      </c>
      <c r="D77" s="18" t="s">
        <v>17</v>
      </c>
      <c r="E77" s="8">
        <v>1</v>
      </c>
      <c r="F77" s="4">
        <v>1</v>
      </c>
      <c r="G77" s="4">
        <v>1</v>
      </c>
      <c r="H77" s="4">
        <v>1</v>
      </c>
      <c r="I77" s="4">
        <v>1</v>
      </c>
      <c r="J77" s="4">
        <v>1</v>
      </c>
      <c r="K77" s="4">
        <v>1</v>
      </c>
      <c r="L77" s="4">
        <v>1</v>
      </c>
      <c r="M77" s="4">
        <v>1</v>
      </c>
      <c r="N77" s="4">
        <v>1</v>
      </c>
      <c r="O77" s="4">
        <v>1</v>
      </c>
      <c r="P77" s="4">
        <v>1</v>
      </c>
      <c r="Q77" s="4">
        <v>1</v>
      </c>
      <c r="R77" s="4">
        <v>1</v>
      </c>
      <c r="S77" s="4">
        <v>1</v>
      </c>
      <c r="T77" s="4">
        <v>1</v>
      </c>
      <c r="U77" s="62">
        <v>2</v>
      </c>
      <c r="V77" s="97" t="s">
        <v>18</v>
      </c>
      <c r="W77" s="97" t="s">
        <v>18</v>
      </c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97" t="s">
        <v>18</v>
      </c>
      <c r="AJ77" s="3"/>
      <c r="AK77" s="3"/>
      <c r="AL77" s="3"/>
      <c r="AM77" s="3"/>
      <c r="AN77" s="3"/>
      <c r="AO77" s="3"/>
      <c r="AP77" s="3"/>
      <c r="AQ77" s="3"/>
      <c r="AR77" s="8"/>
      <c r="AS77" s="66"/>
      <c r="AT77" s="66"/>
      <c r="AU77" s="66"/>
      <c r="AV77" s="66"/>
      <c r="AW77" s="97" t="s">
        <v>18</v>
      </c>
      <c r="AX77" s="97" t="s">
        <v>18</v>
      </c>
      <c r="AY77" s="97" t="s">
        <v>18</v>
      </c>
      <c r="AZ77" s="97" t="s">
        <v>18</v>
      </c>
      <c r="BA77" s="97" t="s">
        <v>18</v>
      </c>
      <c r="BB77" s="97" t="s">
        <v>18</v>
      </c>
      <c r="BC77" s="97" t="s">
        <v>18</v>
      </c>
      <c r="BD77" s="104" t="s">
        <v>18</v>
      </c>
      <c r="BE77" s="19">
        <f>SUM(E77:BD77)</f>
        <v>18</v>
      </c>
    </row>
    <row r="78" spans="1:57" ht="16.5" customHeight="1">
      <c r="A78" s="118"/>
      <c r="B78" s="101"/>
      <c r="C78" s="111"/>
      <c r="D78" s="41" t="s">
        <v>21</v>
      </c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7"/>
      <c r="U78" s="47"/>
      <c r="V78" s="98"/>
      <c r="W78" s="98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98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7"/>
      <c r="AU78" s="47"/>
      <c r="AV78" s="47"/>
      <c r="AW78" s="98"/>
      <c r="AX78" s="98"/>
      <c r="AY78" s="98"/>
      <c r="AZ78" s="98"/>
      <c r="BA78" s="98"/>
      <c r="BB78" s="98"/>
      <c r="BC78" s="98"/>
      <c r="BD78" s="105"/>
      <c r="BE78" s="55">
        <f>SUM(E78:BD78)</f>
        <v>0</v>
      </c>
    </row>
    <row r="79" spans="1:57" ht="26.25" customHeight="1">
      <c r="A79" s="127" t="s">
        <v>28</v>
      </c>
      <c r="B79" s="128"/>
      <c r="C79" s="128"/>
      <c r="D79" s="129"/>
      <c r="E79" s="36">
        <f>E44+E48+E50+E52+E56+E58+E67+E69+E73+E75+E77</f>
        <v>36</v>
      </c>
      <c r="F79" s="36">
        <f aca="true" t="shared" si="5" ref="F79:U79">F44+F48+F50+F52+F56+F58+F67+F69+F73+F75+F77</f>
        <v>36</v>
      </c>
      <c r="G79" s="36">
        <f t="shared" si="5"/>
        <v>36</v>
      </c>
      <c r="H79" s="36">
        <f t="shared" si="5"/>
        <v>36</v>
      </c>
      <c r="I79" s="36">
        <f t="shared" si="5"/>
        <v>36</v>
      </c>
      <c r="J79" s="36">
        <f t="shared" si="5"/>
        <v>36</v>
      </c>
      <c r="K79" s="36">
        <f t="shared" si="5"/>
        <v>36</v>
      </c>
      <c r="L79" s="36">
        <f t="shared" si="5"/>
        <v>36</v>
      </c>
      <c r="M79" s="36">
        <f t="shared" si="5"/>
        <v>36</v>
      </c>
      <c r="N79" s="36">
        <f t="shared" si="5"/>
        <v>36</v>
      </c>
      <c r="O79" s="36">
        <f t="shared" si="5"/>
        <v>36</v>
      </c>
      <c r="P79" s="36">
        <f t="shared" si="5"/>
        <v>36</v>
      </c>
      <c r="Q79" s="36">
        <f t="shared" si="5"/>
        <v>36</v>
      </c>
      <c r="R79" s="36">
        <f t="shared" si="5"/>
        <v>36</v>
      </c>
      <c r="S79" s="36">
        <f t="shared" si="5"/>
        <v>36</v>
      </c>
      <c r="T79" s="36">
        <f t="shared" si="5"/>
        <v>36</v>
      </c>
      <c r="U79" s="36">
        <f t="shared" si="5"/>
        <v>36</v>
      </c>
      <c r="V79" s="134"/>
      <c r="W79" s="133"/>
      <c r="X79" s="36">
        <f aca="true" t="shared" si="6" ref="X79:AH79">X44+X48+X50+X52+X56+X58+X60+X62+X67+X69+X73</f>
        <v>36</v>
      </c>
      <c r="Y79" s="36">
        <f t="shared" si="6"/>
        <v>36</v>
      </c>
      <c r="Z79" s="36">
        <f t="shared" si="6"/>
        <v>36</v>
      </c>
      <c r="AA79" s="36">
        <f t="shared" si="6"/>
        <v>36</v>
      </c>
      <c r="AB79" s="36">
        <f t="shared" si="6"/>
        <v>36</v>
      </c>
      <c r="AC79" s="36">
        <f t="shared" si="6"/>
        <v>36</v>
      </c>
      <c r="AD79" s="36">
        <f t="shared" si="6"/>
        <v>36</v>
      </c>
      <c r="AE79" s="36">
        <f t="shared" si="6"/>
        <v>36</v>
      </c>
      <c r="AF79" s="36">
        <f t="shared" si="6"/>
        <v>36</v>
      </c>
      <c r="AG79" s="36">
        <f t="shared" si="6"/>
        <v>36</v>
      </c>
      <c r="AH79" s="36">
        <f t="shared" si="6"/>
        <v>36</v>
      </c>
      <c r="AI79" s="95"/>
      <c r="AJ79" s="36">
        <f aca="true" t="shared" si="7" ref="AJ79:AV79">AJ44+AJ48+AJ50+AJ52+AJ56+AJ58+AJ60+AJ62+AJ67+AJ69+AJ73</f>
        <v>36</v>
      </c>
      <c r="AK79" s="36">
        <f t="shared" si="7"/>
        <v>36</v>
      </c>
      <c r="AL79" s="36">
        <f t="shared" si="7"/>
        <v>36</v>
      </c>
      <c r="AM79" s="36">
        <f t="shared" si="7"/>
        <v>36</v>
      </c>
      <c r="AN79" s="36">
        <f t="shared" si="7"/>
        <v>36</v>
      </c>
      <c r="AO79" s="36">
        <f t="shared" si="7"/>
        <v>36</v>
      </c>
      <c r="AP79" s="36">
        <f t="shared" si="7"/>
        <v>36</v>
      </c>
      <c r="AQ79" s="36">
        <f t="shared" si="7"/>
        <v>30</v>
      </c>
      <c r="AR79" s="36">
        <f t="shared" si="7"/>
        <v>30</v>
      </c>
      <c r="AS79" s="36">
        <f t="shared" si="7"/>
        <v>26</v>
      </c>
      <c r="AT79" s="36">
        <f t="shared" si="7"/>
        <v>25</v>
      </c>
      <c r="AU79" s="36">
        <f t="shared" si="7"/>
        <v>26</v>
      </c>
      <c r="AV79" s="36">
        <f t="shared" si="7"/>
        <v>26</v>
      </c>
      <c r="AW79" s="132"/>
      <c r="AX79" s="132"/>
      <c r="AY79" s="132"/>
      <c r="AZ79" s="132"/>
      <c r="BA79" s="132"/>
      <c r="BB79" s="132"/>
      <c r="BC79" s="132"/>
      <c r="BD79" s="133"/>
      <c r="BE79" s="23">
        <f>BE44+BE45+BE46+BE47+BE48+BE49+BE50+BE51+BE52+BE53+BE54+BE55+BE56+BE57+BE58+BE59+BE60+BE61+BE62+BE63+BE64+BE65+BE66+BE67+BE68+BE69+BE70+BE71+BE72+BE73+BE74+BE75+BE76+BE77+BE78</f>
        <v>1496</v>
      </c>
    </row>
    <row r="80" spans="1:65" ht="25.5" customHeight="1">
      <c r="A80" s="127" t="s">
        <v>27</v>
      </c>
      <c r="B80" s="128"/>
      <c r="C80" s="128"/>
      <c r="D80" s="129"/>
      <c r="E80" s="35">
        <f>E45+E49+E51+E53+E57+E59+E61+E63+E64+E68+E70+E74+E76+E78</f>
        <v>0</v>
      </c>
      <c r="F80" s="35">
        <f aca="true" t="shared" si="8" ref="F80:U80">F45+F49+F51+F53+F57+F59+F61+F63+F64+F68+F70+F74+F76+F78</f>
        <v>0</v>
      </c>
      <c r="G80" s="35">
        <f t="shared" si="8"/>
        <v>0</v>
      </c>
      <c r="H80" s="35">
        <f t="shared" si="8"/>
        <v>0</v>
      </c>
      <c r="I80" s="35">
        <f t="shared" si="8"/>
        <v>0</v>
      </c>
      <c r="J80" s="35">
        <f t="shared" si="8"/>
        <v>0</v>
      </c>
      <c r="K80" s="35">
        <f t="shared" si="8"/>
        <v>0</v>
      </c>
      <c r="L80" s="35">
        <f t="shared" si="8"/>
        <v>0</v>
      </c>
      <c r="M80" s="35">
        <f t="shared" si="8"/>
        <v>0</v>
      </c>
      <c r="N80" s="35">
        <f t="shared" si="8"/>
        <v>0</v>
      </c>
      <c r="O80" s="35">
        <f t="shared" si="8"/>
        <v>0</v>
      </c>
      <c r="P80" s="35">
        <f t="shared" si="8"/>
        <v>0</v>
      </c>
      <c r="Q80" s="35">
        <f t="shared" si="8"/>
        <v>0</v>
      </c>
      <c r="R80" s="35">
        <f t="shared" si="8"/>
        <v>0</v>
      </c>
      <c r="S80" s="35">
        <f t="shared" si="8"/>
        <v>0</v>
      </c>
      <c r="T80" s="35">
        <f t="shared" si="8"/>
        <v>0</v>
      </c>
      <c r="U80" s="35">
        <f t="shared" si="8"/>
        <v>0</v>
      </c>
      <c r="V80" s="135"/>
      <c r="W80" s="136"/>
      <c r="X80" s="35">
        <f aca="true" t="shared" si="9" ref="X80:AH80">X46+X47+X54+X55+X66+X70+X71</f>
        <v>0</v>
      </c>
      <c r="Y80" s="35">
        <f t="shared" si="9"/>
        <v>0</v>
      </c>
      <c r="Z80" s="35">
        <f t="shared" si="9"/>
        <v>0</v>
      </c>
      <c r="AA80" s="35">
        <f t="shared" si="9"/>
        <v>0</v>
      </c>
      <c r="AB80" s="35">
        <f t="shared" si="9"/>
        <v>0</v>
      </c>
      <c r="AC80" s="35">
        <f t="shared" si="9"/>
        <v>0</v>
      </c>
      <c r="AD80" s="35">
        <f t="shared" si="9"/>
        <v>0</v>
      </c>
      <c r="AE80" s="35">
        <f t="shared" si="9"/>
        <v>0</v>
      </c>
      <c r="AF80" s="35">
        <f t="shared" si="9"/>
        <v>0</v>
      </c>
      <c r="AG80" s="35">
        <f t="shared" si="9"/>
        <v>0</v>
      </c>
      <c r="AH80" s="35">
        <f t="shared" si="9"/>
        <v>0</v>
      </c>
      <c r="AI80" s="95"/>
      <c r="AJ80" s="35">
        <f aca="true" t="shared" si="10" ref="AJ80:AV80">AJ46+AJ47+AJ54+AJ55+AJ66+AJ70+AJ71</f>
        <v>0</v>
      </c>
      <c r="AK80" s="35">
        <f t="shared" si="10"/>
        <v>0</v>
      </c>
      <c r="AL80" s="35">
        <f t="shared" si="10"/>
        <v>0</v>
      </c>
      <c r="AM80" s="35">
        <f t="shared" si="10"/>
        <v>0</v>
      </c>
      <c r="AN80" s="35">
        <f t="shared" si="10"/>
        <v>0</v>
      </c>
      <c r="AO80" s="35">
        <f t="shared" si="10"/>
        <v>0</v>
      </c>
      <c r="AP80" s="35">
        <f t="shared" si="10"/>
        <v>0</v>
      </c>
      <c r="AQ80" s="35">
        <f t="shared" si="10"/>
        <v>6</v>
      </c>
      <c r="AR80" s="35">
        <f t="shared" si="10"/>
        <v>6</v>
      </c>
      <c r="AS80" s="35">
        <f t="shared" si="10"/>
        <v>10</v>
      </c>
      <c r="AT80" s="35">
        <f t="shared" si="10"/>
        <v>11</v>
      </c>
      <c r="AU80" s="35">
        <f t="shared" si="10"/>
        <v>6</v>
      </c>
      <c r="AV80" s="35">
        <f t="shared" si="10"/>
        <v>6</v>
      </c>
      <c r="AW80" s="58"/>
      <c r="AX80" s="58"/>
      <c r="AY80" s="58"/>
      <c r="AZ80" s="58"/>
      <c r="BA80" s="58"/>
      <c r="BB80" s="58"/>
      <c r="BC80" s="58"/>
      <c r="BD80" s="58"/>
      <c r="BE80" s="32"/>
      <c r="BF80" s="1"/>
      <c r="BG80" s="2"/>
      <c r="BH80" s="1"/>
      <c r="BI80" s="2"/>
      <c r="BJ80" s="1"/>
      <c r="BK80" s="2"/>
      <c r="BL80" s="1"/>
      <c r="BM80" s="2"/>
    </row>
    <row r="81" spans="1:65" ht="25.5" customHeight="1">
      <c r="A81" s="127" t="s">
        <v>26</v>
      </c>
      <c r="B81" s="128"/>
      <c r="C81" s="128"/>
      <c r="D81" s="129"/>
      <c r="E81" s="37">
        <f>SUM(E79,E80)</f>
        <v>36</v>
      </c>
      <c r="F81" s="37">
        <f aca="true" t="shared" si="11" ref="F81:U81">SUM(F79,F80)</f>
        <v>36</v>
      </c>
      <c r="G81" s="37">
        <f t="shared" si="11"/>
        <v>36</v>
      </c>
      <c r="H81" s="37">
        <f t="shared" si="11"/>
        <v>36</v>
      </c>
      <c r="I81" s="37">
        <f t="shared" si="11"/>
        <v>36</v>
      </c>
      <c r="J81" s="37">
        <f t="shared" si="11"/>
        <v>36</v>
      </c>
      <c r="K81" s="37">
        <f t="shared" si="11"/>
        <v>36</v>
      </c>
      <c r="L81" s="37">
        <f t="shared" si="11"/>
        <v>36</v>
      </c>
      <c r="M81" s="37">
        <f t="shared" si="11"/>
        <v>36</v>
      </c>
      <c r="N81" s="37">
        <f t="shared" si="11"/>
        <v>36</v>
      </c>
      <c r="O81" s="37">
        <f t="shared" si="11"/>
        <v>36</v>
      </c>
      <c r="P81" s="37">
        <f t="shared" si="11"/>
        <v>36</v>
      </c>
      <c r="Q81" s="37">
        <f t="shared" si="11"/>
        <v>36</v>
      </c>
      <c r="R81" s="37">
        <f t="shared" si="11"/>
        <v>36</v>
      </c>
      <c r="S81" s="37">
        <f t="shared" si="11"/>
        <v>36</v>
      </c>
      <c r="T81" s="37">
        <f t="shared" si="11"/>
        <v>36</v>
      </c>
      <c r="U81" s="37">
        <f t="shared" si="11"/>
        <v>36</v>
      </c>
      <c r="V81" s="137"/>
      <c r="W81" s="138"/>
      <c r="X81" s="37">
        <f aca="true" t="shared" si="12" ref="X81:AH81">X79+X80</f>
        <v>36</v>
      </c>
      <c r="Y81" s="37">
        <f t="shared" si="12"/>
        <v>36</v>
      </c>
      <c r="Z81" s="37">
        <f t="shared" si="12"/>
        <v>36</v>
      </c>
      <c r="AA81" s="37">
        <f t="shared" si="12"/>
        <v>36</v>
      </c>
      <c r="AB81" s="37">
        <f t="shared" si="12"/>
        <v>36</v>
      </c>
      <c r="AC81" s="37">
        <f t="shared" si="12"/>
        <v>36</v>
      </c>
      <c r="AD81" s="37">
        <f t="shared" si="12"/>
        <v>36</v>
      </c>
      <c r="AE81" s="37">
        <f t="shared" si="12"/>
        <v>36</v>
      </c>
      <c r="AF81" s="37">
        <f t="shared" si="12"/>
        <v>36</v>
      </c>
      <c r="AG81" s="37">
        <f t="shared" si="12"/>
        <v>36</v>
      </c>
      <c r="AH81" s="37">
        <f t="shared" si="12"/>
        <v>36</v>
      </c>
      <c r="AI81" s="96"/>
      <c r="AJ81" s="37">
        <f aca="true" t="shared" si="13" ref="AJ81:AV81">AJ79+AJ80</f>
        <v>36</v>
      </c>
      <c r="AK81" s="37">
        <f t="shared" si="13"/>
        <v>36</v>
      </c>
      <c r="AL81" s="37">
        <f t="shared" si="13"/>
        <v>36</v>
      </c>
      <c r="AM81" s="37">
        <f t="shared" si="13"/>
        <v>36</v>
      </c>
      <c r="AN81" s="37">
        <f t="shared" si="13"/>
        <v>36</v>
      </c>
      <c r="AO81" s="37">
        <f t="shared" si="13"/>
        <v>36</v>
      </c>
      <c r="AP81" s="37">
        <f t="shared" si="13"/>
        <v>36</v>
      </c>
      <c r="AQ81" s="37">
        <f t="shared" si="13"/>
        <v>36</v>
      </c>
      <c r="AR81" s="37">
        <f t="shared" si="13"/>
        <v>36</v>
      </c>
      <c r="AS81" s="37">
        <f t="shared" si="13"/>
        <v>36</v>
      </c>
      <c r="AT81" s="73">
        <f t="shared" si="13"/>
        <v>36</v>
      </c>
      <c r="AU81" s="73">
        <f t="shared" si="13"/>
        <v>32</v>
      </c>
      <c r="AV81" s="73">
        <f t="shared" si="13"/>
        <v>32</v>
      </c>
      <c r="AW81" s="33"/>
      <c r="AX81" s="33"/>
      <c r="AY81" s="33"/>
      <c r="AZ81" s="33"/>
      <c r="BA81" s="33"/>
      <c r="BB81" s="33"/>
      <c r="BC81" s="33"/>
      <c r="BD81" s="33"/>
      <c r="BE81" s="34"/>
      <c r="BF81" s="1"/>
      <c r="BG81" s="2"/>
      <c r="BH81" s="1"/>
      <c r="BI81" s="2"/>
      <c r="BJ81" s="1"/>
      <c r="BK81" s="2"/>
      <c r="BL81" s="1"/>
      <c r="BM81" s="2"/>
    </row>
    <row r="82" spans="2:3" ht="16.5" customHeight="1">
      <c r="B82" s="13"/>
      <c r="C82" s="24"/>
    </row>
    <row r="83" spans="2:27" ht="16.5" customHeight="1">
      <c r="B83" s="13"/>
      <c r="C83" s="24"/>
      <c r="V83" s="2" t="s">
        <v>19</v>
      </c>
      <c r="X83" s="21"/>
      <c r="Y83" s="21"/>
      <c r="Z83" s="21"/>
      <c r="AA83" s="21"/>
    </row>
    <row r="84" spans="2:27" ht="6.75" customHeight="1">
      <c r="B84" s="13"/>
      <c r="C84" s="24"/>
      <c r="V84" s="2"/>
      <c r="X84" s="21"/>
      <c r="Y84" s="21"/>
      <c r="Z84" s="21"/>
      <c r="AA84" s="21"/>
    </row>
    <row r="85" spans="2:56" ht="16.5" customHeight="1">
      <c r="B85" s="13"/>
      <c r="C85" s="24"/>
      <c r="E85" s="17"/>
      <c r="V85" s="31" t="s">
        <v>18</v>
      </c>
      <c r="W85" s="25" t="s">
        <v>20</v>
      </c>
      <c r="X85" s="21"/>
      <c r="Y85" s="21"/>
      <c r="Z85" s="21"/>
      <c r="AA85" s="21"/>
      <c r="AE85" s="59"/>
      <c r="AF85" s="25" t="s">
        <v>20</v>
      </c>
      <c r="AG85" s="152" t="s">
        <v>42</v>
      </c>
      <c r="AH85" s="153"/>
      <c r="AI85" s="153"/>
      <c r="AJ85" s="153"/>
      <c r="AK85" s="153"/>
      <c r="AL85" s="153"/>
      <c r="AM85" s="60"/>
      <c r="AN85" s="74" t="s">
        <v>58</v>
      </c>
      <c r="AO85" s="17"/>
      <c r="AP85" s="17"/>
      <c r="AQ85" s="17"/>
      <c r="AR85" s="17"/>
      <c r="AS85" s="17"/>
      <c r="AT85" s="17"/>
      <c r="AU85" s="17"/>
      <c r="AV85" s="28"/>
      <c r="AW85" s="61"/>
      <c r="AX85" s="26"/>
      <c r="AY85" s="17"/>
      <c r="AZ85" s="17"/>
      <c r="BA85" s="17"/>
      <c r="BB85" s="17"/>
      <c r="BC85" s="17"/>
      <c r="BD85" s="17"/>
    </row>
    <row r="86" spans="2:56" ht="6.75" customHeight="1">
      <c r="B86" s="13"/>
      <c r="C86" s="24"/>
      <c r="E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53"/>
      <c r="AH86" s="153"/>
      <c r="AI86" s="153"/>
      <c r="AJ86" s="153"/>
      <c r="AK86" s="153"/>
      <c r="AL86" s="153"/>
      <c r="AM86" s="17"/>
      <c r="AN86" s="17"/>
      <c r="AO86" s="17"/>
      <c r="AP86" s="17"/>
      <c r="AQ86" s="17"/>
      <c r="AR86" s="17"/>
      <c r="AS86" s="17"/>
      <c r="AT86" s="17"/>
      <c r="AU86" s="17"/>
      <c r="AV86" s="29"/>
      <c r="AW86" s="27"/>
      <c r="AX86" s="26"/>
      <c r="AY86" s="17"/>
      <c r="AZ86" s="17"/>
      <c r="BA86" s="17"/>
      <c r="BB86" s="17"/>
      <c r="BC86" s="17"/>
      <c r="BD86" s="17"/>
    </row>
    <row r="87" spans="2:38" ht="16.5" customHeight="1">
      <c r="B87" s="13"/>
      <c r="C87" s="10"/>
      <c r="AG87" s="153"/>
      <c r="AH87" s="153"/>
      <c r="AI87" s="153"/>
      <c r="AJ87" s="153"/>
      <c r="AK87" s="153"/>
      <c r="AL87" s="153"/>
    </row>
    <row r="88" spans="2:38" ht="16.5" customHeight="1">
      <c r="B88" s="13"/>
      <c r="C88" s="10" t="s">
        <v>59</v>
      </c>
      <c r="AG88" s="153"/>
      <c r="AH88" s="153"/>
      <c r="AI88" s="153"/>
      <c r="AJ88" s="153"/>
      <c r="AK88" s="153"/>
      <c r="AL88" s="153"/>
    </row>
    <row r="89" spans="2:38" ht="16.5" customHeight="1">
      <c r="B89" s="13"/>
      <c r="C89" s="10"/>
      <c r="AG89" s="17"/>
      <c r="AH89" s="17"/>
      <c r="AI89" s="17"/>
      <c r="AJ89" s="17"/>
      <c r="AK89" s="17"/>
      <c r="AL89" s="17"/>
    </row>
    <row r="90" spans="2:38" ht="16.5" customHeight="1">
      <c r="B90" s="13"/>
      <c r="C90" s="10"/>
      <c r="D90" s="65"/>
      <c r="AG90" s="17"/>
      <c r="AH90" s="17"/>
      <c r="AI90" s="17"/>
      <c r="AJ90" s="17"/>
      <c r="AK90" s="17"/>
      <c r="AL90" s="17"/>
    </row>
    <row r="91" spans="2:38" ht="16.5" customHeight="1">
      <c r="B91" s="13"/>
      <c r="C91" s="10"/>
      <c r="P91" s="21"/>
      <c r="AG91" s="17"/>
      <c r="AH91" s="17"/>
      <c r="AI91" s="30"/>
      <c r="AJ91" s="27"/>
      <c r="AK91" s="26"/>
      <c r="AL91" s="17"/>
    </row>
    <row r="92" spans="2:38" ht="16.5" customHeight="1" hidden="1">
      <c r="B92" s="13"/>
      <c r="C92" s="10"/>
      <c r="P92" s="21"/>
      <c r="AG92" s="17"/>
      <c r="AH92" s="17"/>
      <c r="AI92" s="30"/>
      <c r="AJ92" s="27"/>
      <c r="AK92" s="26"/>
      <c r="AL92" s="17"/>
    </row>
    <row r="93" spans="2:44" ht="16.5" customHeight="1" hidden="1">
      <c r="B93" s="13"/>
      <c r="C93" s="57" t="s">
        <v>30</v>
      </c>
      <c r="E93" s="38"/>
      <c r="F93" s="115" t="s">
        <v>23</v>
      </c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</row>
    <row r="94" spans="2:38" ht="16.5" customHeight="1" hidden="1">
      <c r="B94" s="13"/>
      <c r="C94" s="10" t="s">
        <v>31</v>
      </c>
      <c r="P94" s="21"/>
      <c r="AG94" s="17"/>
      <c r="AH94" s="17"/>
      <c r="AI94" s="30"/>
      <c r="AJ94" s="27"/>
      <c r="AK94" s="26"/>
      <c r="AL94" s="17"/>
    </row>
    <row r="95" spans="2:44" ht="16.5" customHeight="1" hidden="1">
      <c r="B95" s="13"/>
      <c r="C95" s="10"/>
      <c r="E95" s="39"/>
      <c r="F95" s="115" t="s">
        <v>24</v>
      </c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</row>
    <row r="96" spans="2:38" ht="16.5" customHeight="1" hidden="1">
      <c r="B96" s="13"/>
      <c r="C96" s="10"/>
      <c r="P96" s="21"/>
      <c r="AG96" s="17"/>
      <c r="AH96" s="17"/>
      <c r="AI96" s="30"/>
      <c r="AJ96" s="27"/>
      <c r="AK96" s="26"/>
      <c r="AL96" s="17"/>
    </row>
    <row r="97" spans="2:44" ht="16.5" customHeight="1" hidden="1">
      <c r="B97" s="13"/>
      <c r="C97" s="10"/>
      <c r="E97" s="40"/>
      <c r="F97" s="115" t="s">
        <v>25</v>
      </c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</row>
    <row r="98" spans="2:38" ht="16.5" customHeight="1" hidden="1">
      <c r="B98" s="13"/>
      <c r="C98" s="10"/>
      <c r="P98" s="21"/>
      <c r="AG98" s="17"/>
      <c r="AH98" s="17"/>
      <c r="AI98" s="30"/>
      <c r="AJ98" s="27"/>
      <c r="AK98" s="26"/>
      <c r="AL98" s="17"/>
    </row>
    <row r="99" spans="2:44" ht="29.25" customHeight="1" hidden="1">
      <c r="B99" s="13"/>
      <c r="C99" s="10"/>
      <c r="E99" s="56"/>
      <c r="F99" s="139" t="s">
        <v>29</v>
      </c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</row>
    <row r="100" spans="2:38" ht="16.5" customHeight="1" hidden="1">
      <c r="B100" s="13"/>
      <c r="C100" s="10"/>
      <c r="P100" s="21"/>
      <c r="AG100" s="17"/>
      <c r="AH100" s="17"/>
      <c r="AI100" s="30"/>
      <c r="AJ100" s="27"/>
      <c r="AK100" s="26"/>
      <c r="AL100" s="17"/>
    </row>
    <row r="101" spans="2:44" ht="34.5" customHeight="1" hidden="1">
      <c r="B101" s="13"/>
      <c r="C101" s="10"/>
      <c r="E101" s="59"/>
      <c r="F101" s="112" t="s">
        <v>32</v>
      </c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3"/>
    </row>
    <row r="102" spans="2:38" ht="16.5" customHeight="1" hidden="1">
      <c r="B102" s="13"/>
      <c r="C102" s="10"/>
      <c r="P102" s="21"/>
      <c r="AG102" s="17"/>
      <c r="AH102" s="17"/>
      <c r="AI102" s="30"/>
      <c r="AJ102" s="27"/>
      <c r="AK102" s="26"/>
      <c r="AL102" s="17"/>
    </row>
    <row r="103" spans="2:44" ht="32.25" customHeight="1" hidden="1">
      <c r="B103" s="13"/>
      <c r="C103" s="10"/>
      <c r="E103" s="60"/>
      <c r="F103" s="112" t="s">
        <v>33</v>
      </c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3"/>
    </row>
    <row r="104" spans="2:38" ht="16.5" customHeight="1" hidden="1">
      <c r="B104" s="13"/>
      <c r="C104" s="10"/>
      <c r="P104" s="21"/>
      <c r="AG104" s="17"/>
      <c r="AH104" s="17"/>
      <c r="AI104" s="30"/>
      <c r="AJ104" s="27"/>
      <c r="AK104" s="26"/>
      <c r="AL104" s="17"/>
    </row>
    <row r="105" spans="2:38" ht="16.5" customHeight="1" hidden="1">
      <c r="B105" s="13"/>
      <c r="C105" s="10"/>
      <c r="P105" s="21"/>
      <c r="AG105" s="17"/>
      <c r="AH105" s="17"/>
      <c r="AI105" s="30"/>
      <c r="AJ105" s="27"/>
      <c r="AK105" s="26"/>
      <c r="AL105" s="17"/>
    </row>
    <row r="106" spans="2:3" ht="16.5" customHeight="1" hidden="1">
      <c r="B106" s="13"/>
      <c r="C106" s="24"/>
    </row>
    <row r="107" spans="2:3" ht="16.5" customHeight="1">
      <c r="B107" s="13"/>
      <c r="C107" s="24"/>
    </row>
    <row r="108" spans="2:3" ht="16.5" customHeight="1">
      <c r="B108" s="13"/>
      <c r="C108" s="24"/>
    </row>
    <row r="109" spans="2:3" ht="16.5" customHeight="1">
      <c r="B109" s="13"/>
      <c r="C109" s="24"/>
    </row>
    <row r="110" spans="2:3" ht="16.5" customHeight="1">
      <c r="B110" s="13"/>
      <c r="C110" s="24"/>
    </row>
    <row r="111" spans="2:3" ht="16.5" customHeight="1">
      <c r="B111" s="13"/>
      <c r="C111" s="24"/>
    </row>
    <row r="112" spans="2:3" ht="16.5" customHeight="1">
      <c r="B112" s="13"/>
      <c r="C112" s="24"/>
    </row>
    <row r="113" spans="2:3" ht="16.5" customHeight="1">
      <c r="B113" s="13"/>
      <c r="C113" s="24"/>
    </row>
    <row r="114" spans="2:3" ht="16.5" customHeight="1">
      <c r="B114" s="13"/>
      <c r="C114" s="24"/>
    </row>
    <row r="115" spans="2:3" ht="16.5" customHeight="1">
      <c r="B115" s="13"/>
      <c r="C115" s="24"/>
    </row>
    <row r="116" spans="2:3" ht="16.5" customHeight="1">
      <c r="B116" s="13"/>
      <c r="C116" s="24"/>
    </row>
    <row r="117" spans="2:3" ht="16.5" customHeight="1">
      <c r="B117" s="13"/>
      <c r="C117" s="24"/>
    </row>
    <row r="118" spans="2:3" ht="16.5" customHeight="1">
      <c r="B118" s="13"/>
      <c r="C118" s="24"/>
    </row>
    <row r="119" spans="2:3" ht="16.5" customHeight="1">
      <c r="B119" s="13"/>
      <c r="C119" s="24"/>
    </row>
    <row r="120" spans="2:3" ht="16.5" customHeight="1">
      <c r="B120" s="13"/>
      <c r="C120" s="24"/>
    </row>
    <row r="121" spans="2:3" ht="16.5" customHeight="1">
      <c r="B121" s="13"/>
      <c r="C121" s="24"/>
    </row>
    <row r="122" spans="2:3" ht="16.5" customHeight="1">
      <c r="B122" s="13"/>
      <c r="C122" s="24"/>
    </row>
    <row r="123" spans="2:3" ht="16.5" customHeight="1">
      <c r="B123" s="13"/>
      <c r="C123" s="24"/>
    </row>
    <row r="124" spans="2:3" ht="16.5" customHeight="1">
      <c r="B124" s="13"/>
      <c r="C124" s="24"/>
    </row>
    <row r="125" spans="2:3" ht="16.5" customHeight="1">
      <c r="B125" s="13"/>
      <c r="C125" s="24"/>
    </row>
    <row r="126" spans="2:3" ht="16.5" customHeight="1">
      <c r="B126" s="13"/>
      <c r="C126" s="24"/>
    </row>
    <row r="127" spans="2:3" ht="16.5" customHeight="1">
      <c r="B127" s="13"/>
      <c r="C127" s="24"/>
    </row>
    <row r="128" spans="2:3" ht="16.5" customHeight="1">
      <c r="B128" s="13"/>
      <c r="C128" s="24"/>
    </row>
    <row r="129" spans="2:3" ht="16.5" customHeight="1">
      <c r="B129" s="13"/>
      <c r="C129" s="24"/>
    </row>
    <row r="130" spans="2:3" ht="16.5" customHeight="1">
      <c r="B130" s="13"/>
      <c r="C130" s="24"/>
    </row>
    <row r="131" spans="2:3" ht="16.5" customHeight="1">
      <c r="B131" s="13"/>
      <c r="C131" s="24"/>
    </row>
    <row r="132" spans="2:3" ht="16.5" customHeight="1">
      <c r="B132" s="13"/>
      <c r="C132" s="24"/>
    </row>
    <row r="133" spans="2:3" ht="16.5" customHeight="1">
      <c r="B133" s="13"/>
      <c r="C133" s="24"/>
    </row>
    <row r="134" spans="2:3" ht="16.5" customHeight="1">
      <c r="B134" s="13"/>
      <c r="C134" s="24"/>
    </row>
    <row r="135" spans="2:3" ht="16.5" customHeight="1">
      <c r="B135" s="13"/>
      <c r="C135" s="24"/>
    </row>
    <row r="136" spans="2:3" ht="16.5" customHeight="1">
      <c r="B136" s="13"/>
      <c r="C136" s="24"/>
    </row>
    <row r="137" spans="2:3" ht="16.5" customHeight="1">
      <c r="B137" s="13"/>
      <c r="C137" s="24"/>
    </row>
    <row r="138" spans="2:3" ht="16.5" customHeight="1">
      <c r="B138" s="13"/>
      <c r="C138" s="24"/>
    </row>
    <row r="139" spans="2:3" ht="16.5" customHeight="1">
      <c r="B139" s="13"/>
      <c r="C139" s="24"/>
    </row>
    <row r="140" spans="2:3" ht="16.5" customHeight="1">
      <c r="B140" s="13"/>
      <c r="C140" s="24"/>
    </row>
    <row r="141" spans="2:3" ht="16.5" customHeight="1">
      <c r="B141" s="13"/>
      <c r="C141" s="24"/>
    </row>
    <row r="142" spans="2:3" ht="16.5" customHeight="1">
      <c r="B142" s="13"/>
      <c r="C142" s="24"/>
    </row>
    <row r="143" spans="2:3" ht="16.5" customHeight="1">
      <c r="B143" s="13"/>
      <c r="C143" s="24"/>
    </row>
    <row r="144" spans="2:3" ht="16.5" customHeight="1">
      <c r="B144" s="13"/>
      <c r="C144" s="24"/>
    </row>
    <row r="145" spans="2:3" ht="16.5" customHeight="1">
      <c r="B145" s="13"/>
      <c r="C145" s="24"/>
    </row>
    <row r="146" spans="2:3" ht="16.5" customHeight="1">
      <c r="B146" s="13"/>
      <c r="C146" s="24"/>
    </row>
    <row r="147" spans="2:3" ht="16.5" customHeight="1">
      <c r="B147" s="13"/>
      <c r="C147" s="24"/>
    </row>
    <row r="148" spans="2:3" ht="16.5" customHeight="1">
      <c r="B148" s="13"/>
      <c r="C148" s="24"/>
    </row>
    <row r="149" spans="2:3" ht="16.5" customHeight="1">
      <c r="B149" s="13"/>
      <c r="C149" s="24"/>
    </row>
    <row r="150" spans="2:3" ht="16.5" customHeight="1">
      <c r="B150" s="13"/>
      <c r="C150" s="24"/>
    </row>
    <row r="151" spans="2:3" ht="16.5" customHeight="1">
      <c r="B151" s="13"/>
      <c r="C151" s="24"/>
    </row>
    <row r="152" spans="2:3" ht="16.5" customHeight="1">
      <c r="B152" s="13"/>
      <c r="C152" s="24"/>
    </row>
    <row r="153" spans="2:3" ht="16.5" customHeight="1">
      <c r="B153" s="13"/>
      <c r="C153" s="24"/>
    </row>
    <row r="154" spans="2:3" ht="16.5" customHeight="1">
      <c r="B154" s="13"/>
      <c r="C154" s="24"/>
    </row>
    <row r="155" spans="2:3" ht="16.5" customHeight="1">
      <c r="B155" s="13"/>
      <c r="C155" s="24"/>
    </row>
    <row r="156" spans="2:3" ht="16.5" customHeight="1">
      <c r="B156" s="13"/>
      <c r="C156" s="24"/>
    </row>
    <row r="157" spans="2:3" ht="16.5" customHeight="1">
      <c r="B157" s="13"/>
      <c r="C157" s="24"/>
    </row>
    <row r="158" spans="2:3" ht="16.5" customHeight="1">
      <c r="B158" s="13"/>
      <c r="C158" s="24"/>
    </row>
    <row r="159" spans="2:3" ht="16.5" customHeight="1">
      <c r="B159" s="13"/>
      <c r="C159" s="24"/>
    </row>
    <row r="160" spans="2:3" ht="16.5" customHeight="1">
      <c r="B160" s="13"/>
      <c r="C160" s="24"/>
    </row>
    <row r="161" spans="2:3" ht="16.5" customHeight="1">
      <c r="B161" s="13"/>
      <c r="C161" s="24"/>
    </row>
    <row r="162" spans="2:3" ht="16.5" customHeight="1">
      <c r="B162" s="13"/>
      <c r="C162" s="24"/>
    </row>
    <row r="163" spans="2:3" ht="16.5" customHeight="1">
      <c r="B163" s="13"/>
      <c r="C163" s="24"/>
    </row>
    <row r="164" spans="2:3" ht="16.5" customHeight="1">
      <c r="B164" s="13"/>
      <c r="C164" s="24"/>
    </row>
    <row r="165" spans="2:3" ht="16.5" customHeight="1">
      <c r="B165" s="13"/>
      <c r="C165" s="24"/>
    </row>
    <row r="166" spans="2:3" ht="16.5" customHeight="1">
      <c r="B166" s="13"/>
      <c r="C166" s="24"/>
    </row>
    <row r="167" spans="2:3" ht="16.5" customHeight="1">
      <c r="B167" s="13"/>
      <c r="C167" s="24"/>
    </row>
    <row r="168" spans="2:3" ht="16.5" customHeight="1">
      <c r="B168" s="13"/>
      <c r="C168" s="24"/>
    </row>
    <row r="169" spans="2:3" ht="16.5" customHeight="1">
      <c r="B169" s="13"/>
      <c r="C169" s="24"/>
    </row>
    <row r="170" spans="2:3" ht="16.5" customHeight="1">
      <c r="B170" s="13"/>
      <c r="C170" s="24"/>
    </row>
    <row r="171" spans="2:3" ht="16.5" customHeight="1">
      <c r="B171" s="13"/>
      <c r="C171" s="24"/>
    </row>
    <row r="172" spans="2:3" ht="16.5" customHeight="1">
      <c r="B172" s="13"/>
      <c r="C172" s="24"/>
    </row>
    <row r="173" spans="2:3" ht="16.5" customHeight="1">
      <c r="B173" s="13"/>
      <c r="C173" s="24"/>
    </row>
    <row r="174" spans="2:3" ht="16.5" customHeight="1">
      <c r="B174" s="13"/>
      <c r="C174" s="24"/>
    </row>
    <row r="175" spans="2:3" ht="16.5" customHeight="1">
      <c r="B175" s="13"/>
      <c r="C175" s="24"/>
    </row>
    <row r="176" spans="2:3" ht="16.5" customHeight="1">
      <c r="B176" s="13"/>
      <c r="C176" s="24"/>
    </row>
    <row r="177" spans="2:3" ht="16.5" customHeight="1">
      <c r="B177" s="13"/>
      <c r="C177" s="24"/>
    </row>
    <row r="178" spans="2:3" ht="16.5" customHeight="1">
      <c r="B178" s="13"/>
      <c r="C178" s="24"/>
    </row>
    <row r="179" spans="2:3" ht="16.5" customHeight="1">
      <c r="B179" s="13"/>
      <c r="C179" s="24"/>
    </row>
    <row r="180" spans="2:3" ht="12.75">
      <c r="B180" s="13"/>
      <c r="C180" s="24"/>
    </row>
    <row r="181" spans="2:3" ht="12.75">
      <c r="B181" s="13"/>
      <c r="C181" s="24"/>
    </row>
    <row r="182" spans="2:3" ht="12.75">
      <c r="B182" s="13"/>
      <c r="C182" s="24"/>
    </row>
    <row r="183" spans="2:3" ht="12.75">
      <c r="B183" s="13"/>
      <c r="C183" s="24"/>
    </row>
    <row r="184" spans="2:3" ht="12.75">
      <c r="B184" s="13"/>
      <c r="C184" s="24"/>
    </row>
    <row r="185" spans="2:3" ht="12.75">
      <c r="B185" s="13"/>
      <c r="C185" s="24"/>
    </row>
    <row r="186" spans="2:3" ht="12.75">
      <c r="B186" s="13"/>
      <c r="C186" s="24"/>
    </row>
    <row r="187" spans="2:3" ht="12.75">
      <c r="B187" s="13"/>
      <c r="C187" s="24"/>
    </row>
    <row r="188" spans="2:3" ht="12.75">
      <c r="B188" s="13"/>
      <c r="C188" s="24"/>
    </row>
    <row r="189" spans="2:3" ht="12.75">
      <c r="B189" s="13"/>
      <c r="C189" s="24"/>
    </row>
    <row r="190" spans="2:3" ht="12.75">
      <c r="B190" s="13"/>
      <c r="C190" s="24"/>
    </row>
    <row r="191" spans="2:3" ht="12.75">
      <c r="B191" s="13"/>
      <c r="C191" s="24"/>
    </row>
    <row r="192" spans="2:3" ht="12.75">
      <c r="B192" s="13"/>
      <c r="C192" s="24"/>
    </row>
    <row r="193" spans="2:3" ht="12.75">
      <c r="B193" s="13"/>
      <c r="C193" s="24"/>
    </row>
    <row r="194" spans="2:3" ht="12.75">
      <c r="B194" s="13"/>
      <c r="C194" s="24"/>
    </row>
    <row r="195" spans="2:3" ht="12.75">
      <c r="B195" s="13"/>
      <c r="C195" s="24"/>
    </row>
    <row r="196" spans="2:3" ht="12.75">
      <c r="B196" s="13"/>
      <c r="C196" s="24"/>
    </row>
    <row r="197" spans="2:3" ht="12.75">
      <c r="B197" s="13"/>
      <c r="C197" s="24"/>
    </row>
    <row r="198" spans="2:3" ht="12.75">
      <c r="B198" s="13"/>
      <c r="C198" s="24"/>
    </row>
    <row r="199" spans="2:3" ht="12.75">
      <c r="B199" s="13"/>
      <c r="C199" s="24"/>
    </row>
    <row r="200" spans="2:3" ht="12.75">
      <c r="B200" s="13"/>
      <c r="C200" s="24"/>
    </row>
    <row r="201" spans="2:3" ht="12.75">
      <c r="B201" s="13"/>
      <c r="C201" s="24"/>
    </row>
    <row r="202" spans="2:3" ht="12.75">
      <c r="B202" s="13"/>
      <c r="C202" s="24"/>
    </row>
    <row r="203" spans="2:3" ht="12.75">
      <c r="B203" s="13"/>
      <c r="C203" s="24"/>
    </row>
    <row r="204" spans="2:3" ht="12.75">
      <c r="B204" s="13"/>
      <c r="C204" s="24"/>
    </row>
    <row r="205" spans="2:3" ht="12.75">
      <c r="B205" s="13"/>
      <c r="C205" s="24"/>
    </row>
    <row r="206" spans="2:3" ht="12.75">
      <c r="B206" s="13"/>
      <c r="C206" s="24"/>
    </row>
    <row r="207" spans="2:3" ht="12.75">
      <c r="B207" s="13"/>
      <c r="C207" s="24"/>
    </row>
    <row r="208" spans="2:3" ht="12.75">
      <c r="B208" s="13"/>
      <c r="C208" s="24"/>
    </row>
    <row r="209" spans="2:3" ht="12.75">
      <c r="B209" s="13"/>
      <c r="C209" s="24"/>
    </row>
    <row r="210" spans="2:3" ht="12.75">
      <c r="B210" s="13"/>
      <c r="C210" s="24"/>
    </row>
    <row r="211" spans="2:3" ht="12.75">
      <c r="B211" s="13"/>
      <c r="C211" s="24"/>
    </row>
    <row r="212" spans="2:3" ht="12.75">
      <c r="B212" s="13"/>
      <c r="C212" s="24"/>
    </row>
    <row r="213" spans="2:3" ht="12.75">
      <c r="B213" s="13"/>
      <c r="C213" s="24"/>
    </row>
    <row r="214" spans="2:3" ht="12.75">
      <c r="B214" s="13"/>
      <c r="C214" s="24"/>
    </row>
    <row r="215" spans="2:3" ht="12.75">
      <c r="B215" s="13"/>
      <c r="C215" s="24"/>
    </row>
    <row r="216" spans="2:3" ht="12.75">
      <c r="B216" s="13"/>
      <c r="C216" s="24"/>
    </row>
    <row r="217" spans="2:3" ht="12.75">
      <c r="B217" s="13"/>
      <c r="C217" s="24"/>
    </row>
    <row r="218" spans="2:3" ht="12.75">
      <c r="B218" s="13"/>
      <c r="C218" s="24"/>
    </row>
    <row r="219" spans="2:3" ht="12.75">
      <c r="B219" s="13"/>
      <c r="C219" s="24"/>
    </row>
    <row r="220" spans="2:3" ht="12.75">
      <c r="B220" s="13"/>
      <c r="C220" s="24"/>
    </row>
    <row r="221" spans="2:3" ht="12.75">
      <c r="B221" s="13"/>
      <c r="C221" s="24"/>
    </row>
    <row r="222" spans="2:3" ht="12.75">
      <c r="B222" s="13"/>
      <c r="C222" s="24"/>
    </row>
    <row r="223" spans="2:3" ht="12.75">
      <c r="B223" s="13"/>
      <c r="C223" s="24"/>
    </row>
    <row r="224" spans="2:3" ht="12.75">
      <c r="B224" s="13"/>
      <c r="C224" s="24"/>
    </row>
    <row r="225" spans="2:3" ht="12.75">
      <c r="B225" s="13"/>
      <c r="C225" s="24"/>
    </row>
    <row r="226" spans="2:3" ht="12.75">
      <c r="B226" s="13"/>
      <c r="C226" s="24"/>
    </row>
    <row r="227" spans="2:3" ht="12.75">
      <c r="B227" s="13"/>
      <c r="C227" s="24"/>
    </row>
    <row r="228" spans="2:3" ht="12.75">
      <c r="B228" s="13"/>
      <c r="C228" s="24"/>
    </row>
    <row r="229" spans="2:3" ht="12.75">
      <c r="B229" s="13"/>
      <c r="C229" s="24"/>
    </row>
  </sheetData>
  <sheetProtection/>
  <mergeCells count="204">
    <mergeCell ref="AZ52:AZ55"/>
    <mergeCell ref="AG85:AL88"/>
    <mergeCell ref="BC52:BC55"/>
    <mergeCell ref="AW77:AW78"/>
    <mergeCell ref="AX56:AX57"/>
    <mergeCell ref="BB73:BB74"/>
    <mergeCell ref="AY58:AY59"/>
    <mergeCell ref="AW52:AW55"/>
    <mergeCell ref="AX52:AX55"/>
    <mergeCell ref="AY52:AY55"/>
    <mergeCell ref="B64:B66"/>
    <mergeCell ref="C64:C66"/>
    <mergeCell ref="C52:C55"/>
    <mergeCell ref="V52:V55"/>
    <mergeCell ref="B58:B59"/>
    <mergeCell ref="A36:AI36"/>
    <mergeCell ref="A44:A78"/>
    <mergeCell ref="AE39:AI39"/>
    <mergeCell ref="B75:B76"/>
    <mergeCell ref="B52:B55"/>
    <mergeCell ref="AI77:AI78"/>
    <mergeCell ref="W52:W55"/>
    <mergeCell ref="B50:B51"/>
    <mergeCell ref="A39:A43"/>
    <mergeCell ref="B39:B43"/>
    <mergeCell ref="BE39:BE43"/>
    <mergeCell ref="E42:BD42"/>
    <mergeCell ref="AJ39:AM39"/>
    <mergeCell ref="AN39:AQ39"/>
    <mergeCell ref="AR39:AV39"/>
    <mergeCell ref="AW39:AZ39"/>
    <mergeCell ref="BA39:BD39"/>
    <mergeCell ref="R39:V39"/>
    <mergeCell ref="W39:Z39"/>
    <mergeCell ref="AA39:AD39"/>
    <mergeCell ref="F99:AR99"/>
    <mergeCell ref="V75:V76"/>
    <mergeCell ref="W75:W76"/>
    <mergeCell ref="F93:AR93"/>
    <mergeCell ref="N39:Q39"/>
    <mergeCell ref="W77:W78"/>
    <mergeCell ref="AI75:AI76"/>
    <mergeCell ref="C58:C59"/>
    <mergeCell ref="A79:D79"/>
    <mergeCell ref="A80:D80"/>
    <mergeCell ref="A81:D81"/>
    <mergeCell ref="C75:C76"/>
    <mergeCell ref="AW79:BD79"/>
    <mergeCell ref="V79:W81"/>
    <mergeCell ref="BA77:BA78"/>
    <mergeCell ref="BB77:BB78"/>
    <mergeCell ref="BC77:BC78"/>
    <mergeCell ref="A37:AI37"/>
    <mergeCell ref="F95:AR95"/>
    <mergeCell ref="F97:AR97"/>
    <mergeCell ref="D39:D43"/>
    <mergeCell ref="E39:I39"/>
    <mergeCell ref="J39:M39"/>
    <mergeCell ref="C39:C43"/>
    <mergeCell ref="B77:B78"/>
    <mergeCell ref="C77:C78"/>
    <mergeCell ref="V77:V78"/>
    <mergeCell ref="BD77:BD78"/>
    <mergeCell ref="B48:B49"/>
    <mergeCell ref="C48:C49"/>
    <mergeCell ref="V48:V49"/>
    <mergeCell ref="W48:W49"/>
    <mergeCell ref="AW48:AW49"/>
    <mergeCell ref="AX48:AX49"/>
    <mergeCell ref="AY48:AY49"/>
    <mergeCell ref="AZ48:AZ49"/>
    <mergeCell ref="BA48:BA49"/>
    <mergeCell ref="BB48:BB49"/>
    <mergeCell ref="BC48:BC49"/>
    <mergeCell ref="BD48:BD49"/>
    <mergeCell ref="C50:C51"/>
    <mergeCell ref="V50:V51"/>
    <mergeCell ref="W50:W51"/>
    <mergeCell ref="AW50:AW51"/>
    <mergeCell ref="AX50:AX51"/>
    <mergeCell ref="AY50:AY51"/>
    <mergeCell ref="AZ50:AZ51"/>
    <mergeCell ref="BA50:BA51"/>
    <mergeCell ref="BB50:BB51"/>
    <mergeCell ref="BC50:BC51"/>
    <mergeCell ref="BD50:BD51"/>
    <mergeCell ref="BD56:BD57"/>
    <mergeCell ref="BD52:BD55"/>
    <mergeCell ref="BA52:BA55"/>
    <mergeCell ref="BB52:BB55"/>
    <mergeCell ref="BC56:BC57"/>
    <mergeCell ref="BB56:BB57"/>
    <mergeCell ref="AZ58:AZ59"/>
    <mergeCell ref="BA58:BA59"/>
    <mergeCell ref="B56:B57"/>
    <mergeCell ref="C56:C57"/>
    <mergeCell ref="V56:V57"/>
    <mergeCell ref="W56:W57"/>
    <mergeCell ref="AW56:AW57"/>
    <mergeCell ref="AY56:AY57"/>
    <mergeCell ref="AZ56:AZ57"/>
    <mergeCell ref="BA56:BA57"/>
    <mergeCell ref="BC75:BC76"/>
    <mergeCell ref="BD75:BD76"/>
    <mergeCell ref="AW75:AW76"/>
    <mergeCell ref="AX75:AX76"/>
    <mergeCell ref="AY75:AY76"/>
    <mergeCell ref="AZ75:AZ76"/>
    <mergeCell ref="BA75:BA76"/>
    <mergeCell ref="BB75:BB76"/>
    <mergeCell ref="AZ77:AZ78"/>
    <mergeCell ref="B60:B61"/>
    <mergeCell ref="C60:C61"/>
    <mergeCell ref="V60:V61"/>
    <mergeCell ref="W60:W61"/>
    <mergeCell ref="AW60:AW61"/>
    <mergeCell ref="AX60:AX61"/>
    <mergeCell ref="AZ60:AZ61"/>
    <mergeCell ref="V58:V59"/>
    <mergeCell ref="W58:W59"/>
    <mergeCell ref="AW58:AW59"/>
    <mergeCell ref="AX58:AX59"/>
    <mergeCell ref="AX77:AX78"/>
    <mergeCell ref="AY77:AY78"/>
    <mergeCell ref="BC58:BC59"/>
    <mergeCell ref="BD58:BD59"/>
    <mergeCell ref="AY60:AY61"/>
    <mergeCell ref="F103:AR103"/>
    <mergeCell ref="BB60:BB61"/>
    <mergeCell ref="BC60:BC61"/>
    <mergeCell ref="BD60:BD61"/>
    <mergeCell ref="BC73:BC74"/>
    <mergeCell ref="BD73:BD74"/>
    <mergeCell ref="F101:AR101"/>
    <mergeCell ref="BA73:BA74"/>
    <mergeCell ref="B73:B74"/>
    <mergeCell ref="C73:C74"/>
    <mergeCell ref="V73:V74"/>
    <mergeCell ref="W73:W74"/>
    <mergeCell ref="AW73:AW74"/>
    <mergeCell ref="AX73:AX74"/>
    <mergeCell ref="AY73:AY74"/>
    <mergeCell ref="AZ73:AZ74"/>
    <mergeCell ref="B69:B72"/>
    <mergeCell ref="C69:C72"/>
    <mergeCell ref="V69:V72"/>
    <mergeCell ref="W69:W72"/>
    <mergeCell ref="AW69:AW72"/>
    <mergeCell ref="AI73:AI74"/>
    <mergeCell ref="V44:V47"/>
    <mergeCell ref="W44:W47"/>
    <mergeCell ref="BA69:BA72"/>
    <mergeCell ref="BB69:BB72"/>
    <mergeCell ref="BC69:BC72"/>
    <mergeCell ref="BD69:BD72"/>
    <mergeCell ref="AX69:AX72"/>
    <mergeCell ref="AY69:AY72"/>
    <mergeCell ref="AZ69:AZ72"/>
    <mergeCell ref="BB58:BB59"/>
    <mergeCell ref="BC44:BC47"/>
    <mergeCell ref="BD44:BD47"/>
    <mergeCell ref="B44:B47"/>
    <mergeCell ref="C44:C47"/>
    <mergeCell ref="B67:B68"/>
    <mergeCell ref="C67:C68"/>
    <mergeCell ref="V67:V68"/>
    <mergeCell ref="W67:W68"/>
    <mergeCell ref="AW44:AW47"/>
    <mergeCell ref="AX44:AX47"/>
    <mergeCell ref="AX67:AX68"/>
    <mergeCell ref="AY67:AY68"/>
    <mergeCell ref="AZ67:AZ68"/>
    <mergeCell ref="BA67:BA68"/>
    <mergeCell ref="AI69:AI72"/>
    <mergeCell ref="BB44:BB47"/>
    <mergeCell ref="AY44:AY47"/>
    <mergeCell ref="AZ44:AZ47"/>
    <mergeCell ref="BA44:BA47"/>
    <mergeCell ref="BA60:BA61"/>
    <mergeCell ref="AZ62:AZ63"/>
    <mergeCell ref="BA62:BA63"/>
    <mergeCell ref="BB62:BB63"/>
    <mergeCell ref="BB67:BB68"/>
    <mergeCell ref="BC67:BC68"/>
    <mergeCell ref="BD67:BD68"/>
    <mergeCell ref="BC62:BC63"/>
    <mergeCell ref="BD62:BD63"/>
    <mergeCell ref="B62:B63"/>
    <mergeCell ref="C62:C63"/>
    <mergeCell ref="V62:V63"/>
    <mergeCell ref="W62:W63"/>
    <mergeCell ref="AW62:AW63"/>
    <mergeCell ref="AI67:AI68"/>
    <mergeCell ref="AW67:AW68"/>
    <mergeCell ref="AX62:AX63"/>
    <mergeCell ref="AY62:AY63"/>
    <mergeCell ref="AI44:AI47"/>
    <mergeCell ref="AI48:AI49"/>
    <mergeCell ref="AI50:AI51"/>
    <mergeCell ref="AI52:AI55"/>
    <mergeCell ref="AI56:AI57"/>
    <mergeCell ref="AI58:AI59"/>
    <mergeCell ref="AI60:AI61"/>
    <mergeCell ref="AI62:AI63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45" r:id="rId2"/>
  <rowBreaks count="1" manualBreakCount="1">
    <brk id="91" max="56" man="1"/>
  </rowBreaks>
  <colBreaks count="1" manualBreakCount="1">
    <brk id="5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2017-10-09T07:19:33Z</cp:lastPrinted>
  <dcterms:created xsi:type="dcterms:W3CDTF">1996-10-08T23:32:33Z</dcterms:created>
  <dcterms:modified xsi:type="dcterms:W3CDTF">2020-05-07T06:43:29Z</dcterms:modified>
  <cp:category/>
  <cp:version/>
  <cp:contentType/>
  <cp:contentStatus/>
</cp:coreProperties>
</file>